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225" tabRatio="856" activeTab="9"/>
  </bookViews>
  <sheets>
    <sheet name="目录" sheetId="28" r:id="rId1"/>
    <sheet name="一般公共预算收入" sheetId="120" r:id="rId2"/>
    <sheet name="一般公共预算支出" sheetId="121" r:id="rId3"/>
    <sheet name="经济科目" sheetId="122" r:id="rId4"/>
    <sheet name="政府性基金收入 " sheetId="123" r:id="rId5"/>
    <sheet name="政府性基金支出 " sheetId="124" r:id="rId6"/>
    <sheet name="社保基金收入" sheetId="118" r:id="rId7"/>
    <sheet name="债务限额及余额" sheetId="84" r:id="rId8"/>
    <sheet name="发行及还本付息" sheetId="96" r:id="rId9"/>
    <sheet name="部门预算" sheetId="125" r:id="rId10"/>
  </sheets>
  <definedNames>
    <definedName name="_xlnm._FilterDatabase" localSheetId="1" hidden="1">一般公共预算收入!$A$6:$J$12</definedName>
    <definedName name="_xlnm._FilterDatabase" localSheetId="2" hidden="1">一般公共预算支出!$A$6:$J$10</definedName>
    <definedName name="_xlnm._FilterDatabase" localSheetId="3" hidden="1">经济科目!$A$5:$D$6</definedName>
    <definedName name="_xlnm.Print_Titles" localSheetId="0">目录!#REF!</definedName>
    <definedName name="_xlnm.Print_Titles" localSheetId="7">债务限额及余额!$1:$4</definedName>
    <definedName name="a">#REF!</definedName>
    <definedName name="地区名称">#REF!</definedName>
    <definedName name="东盟公支">#REF!</definedName>
    <definedName name="风景区公支1">#REF!</definedName>
    <definedName name="_xlnm.Print_Titles" localSheetId="6">社保基金收入!$2:$6</definedName>
    <definedName name="a" localSheetId="1">#REF!</definedName>
    <definedName name="_xlnm.Print_Titles" localSheetId="1">一般公共预算收入!$2:$6</definedName>
    <definedName name="a" localSheetId="2">#REF!</definedName>
    <definedName name="地区名称" localSheetId="2">#REF!</definedName>
    <definedName name="_xlnm.Print_Titles" localSheetId="2">一般公共预算支出!$2:$6</definedName>
    <definedName name="_xlnm.Print_Titles" localSheetId="3">经济科目!$2:$5</definedName>
    <definedName name="_xlnm._FilterDatabase" localSheetId="5" hidden="1">'政府性基金支出 '!$A$6:$J$41</definedName>
    <definedName name="_xlnm.Print_Titles" localSheetId="5">'政府性基金支出 '!$2:$6</definedName>
    <definedName name="_xlnm._FilterDatabase" localSheetId="9" hidden="1">部门预算!$4:$46</definedName>
    <definedName name="_xlnm.Print_Titles" localSheetId="9">部门预算!$2:$4</definedName>
  </definedNames>
  <calcPr calcId="144525" iterate="1" iterateCount="100" iterateDelta="0.001" fullPrecision="0"/>
</workbook>
</file>

<file path=xl/sharedStrings.xml><?xml version="1.0" encoding="utf-8"?>
<sst xmlns="http://schemas.openxmlformats.org/spreadsheetml/2006/main" count="1219" uniqueCount="609">
  <si>
    <t>目  录</t>
  </si>
  <si>
    <t>附表1 象山区一般公共预算2026年收入预算</t>
  </si>
  <si>
    <t>附表2 象山区一般公共预算2026年支出预算</t>
  </si>
  <si>
    <t>附表3 象山区一般公共预算2026年支出预算（按政府预算支出经济分类科目）</t>
  </si>
  <si>
    <t>附表4 象山区政府性基金预算2026年收入预算</t>
  </si>
  <si>
    <t>附表5 象山区政府性基金预算2026年支出预算</t>
  </si>
  <si>
    <t>附表6 象山区社会保险基金预算2026年收支预算</t>
  </si>
  <si>
    <t>附表7 象山区2026年政府债务限额及政府债务余额情况表</t>
  </si>
  <si>
    <t>附表8 象山区2025年和2026年政府债券发行及还本付息情况表</t>
  </si>
  <si>
    <t>附表9 象山区2026年部门预算汇总表</t>
  </si>
  <si>
    <t>附表1</t>
  </si>
  <si>
    <t>象山区一般公共预算2026年收入预算</t>
  </si>
  <si>
    <t>单位：万元</t>
  </si>
  <si>
    <t>项          目</t>
  </si>
  <si>
    <t>2025年</t>
  </si>
  <si>
    <t>2026年预算</t>
  </si>
  <si>
    <t>年初预算</t>
  </si>
  <si>
    <t>调整预算</t>
  </si>
  <si>
    <t>执行数</t>
  </si>
  <si>
    <t>完成调整
预算%</t>
  </si>
  <si>
    <t>比上年执行数增减</t>
  </si>
  <si>
    <t>建议数</t>
  </si>
  <si>
    <t>比2025年执行数增减</t>
  </si>
  <si>
    <t>金额</t>
  </si>
  <si>
    <t>%</t>
  </si>
  <si>
    <t>一、税收收入</t>
  </si>
  <si>
    <t xml:space="preserve">    增值税</t>
  </si>
  <si>
    <t/>
  </si>
  <si>
    <t xml:space="preserve">  　企业所得税</t>
  </si>
  <si>
    <t xml:space="preserve">  　个人所得税</t>
  </si>
  <si>
    <t xml:space="preserve">  　资源税</t>
  </si>
  <si>
    <t xml:space="preserve">  　城市维护建设税</t>
  </si>
  <si>
    <t xml:space="preserve">  　房产税</t>
  </si>
  <si>
    <t xml:space="preserve">  　印花税</t>
  </si>
  <si>
    <t xml:space="preserve">  　城镇土地使用税</t>
  </si>
  <si>
    <t xml:space="preserve">  　土地增值税</t>
  </si>
  <si>
    <t xml:space="preserve">  　车船税</t>
  </si>
  <si>
    <t xml:space="preserve">  　其他税收收入</t>
  </si>
  <si>
    <t>二、非税收入</t>
  </si>
  <si>
    <t xml:space="preserve">  　行政事业性收费收入</t>
  </si>
  <si>
    <t xml:space="preserve">  　罚没收入</t>
  </si>
  <si>
    <t xml:space="preserve">  　国有资源(资产)有偿使用收入</t>
  </si>
  <si>
    <t>一般公共预算收入小计</t>
  </si>
  <si>
    <t>转移性收入</t>
  </si>
  <si>
    <t>一、上级补助收入</t>
  </si>
  <si>
    <t>（一）返还性收入</t>
  </si>
  <si>
    <t xml:space="preserve">    所得税基数返还收入</t>
  </si>
  <si>
    <t xml:space="preserve">    增值税税收返还收入 </t>
  </si>
  <si>
    <t xml:space="preserve">    增值税“五五分享”税收返还收入</t>
  </si>
  <si>
    <t xml:space="preserve">    其他返还性收入</t>
  </si>
  <si>
    <t>（二）一般性转移支付收入</t>
  </si>
  <si>
    <t xml:space="preserve">    体制补助收入</t>
  </si>
  <si>
    <t xml:space="preserve">    均衡性转移支付收入</t>
  </si>
  <si>
    <t xml:space="preserve">    县级基本财力保障机制奖补资金收入</t>
  </si>
  <si>
    <t xml:space="preserve">    结算补助收入</t>
  </si>
  <si>
    <t xml:space="preserve">    产粮（油）大县奖励资金收入</t>
  </si>
  <si>
    <t xml:space="preserve">    固定数额补助收入</t>
  </si>
  <si>
    <t xml:space="preserve">    巩固脱贫攻坚成果衔接乡村振兴转移支付收入</t>
  </si>
  <si>
    <t xml:space="preserve">    公共安全共同财政事权转移支付收入</t>
  </si>
  <si>
    <t xml:space="preserve">    教育共同财政事权转移支付收入</t>
  </si>
  <si>
    <t xml:space="preserve">    文化旅游体育与传媒共同财政事权转移支付收入</t>
  </si>
  <si>
    <t xml:space="preserve">    社会保障和就业共同财政事权转移支付收入</t>
  </si>
  <si>
    <t xml:space="preserve">    医疗卫生共同财政事权转移支付收入</t>
  </si>
  <si>
    <t xml:space="preserve">    节能环保共同财政事权转移支付收入</t>
  </si>
  <si>
    <t xml:space="preserve">    农林水共同财政事权转移支付收入</t>
  </si>
  <si>
    <t xml:space="preserve">    交通运输共同财政事权转移支付收入</t>
  </si>
  <si>
    <t xml:space="preserve">    住房保障共同财政事权转移支付收入</t>
  </si>
  <si>
    <t xml:space="preserve">    灾害防治及应急管理共同财政事权转移支付收入</t>
  </si>
  <si>
    <t xml:space="preserve">    其他一般性转移支付收入</t>
  </si>
  <si>
    <t>（三）专项转移支付收入</t>
  </si>
  <si>
    <t xml:space="preserve">    一般公共服务</t>
  </si>
  <si>
    <t xml:space="preserve">    教育</t>
  </si>
  <si>
    <t xml:space="preserve">    文化旅游体育与传媒</t>
  </si>
  <si>
    <t xml:space="preserve">    社会保障和就业</t>
  </si>
  <si>
    <t xml:space="preserve">    卫生健康</t>
  </si>
  <si>
    <t xml:space="preserve">    节能环保</t>
  </si>
  <si>
    <t xml:space="preserve">    城乡社区</t>
  </si>
  <si>
    <t xml:space="preserve">    农林水</t>
  </si>
  <si>
    <t xml:space="preserve">    交通运输</t>
  </si>
  <si>
    <t xml:space="preserve">    资源勘探工业信息等</t>
  </si>
  <si>
    <t xml:space="preserve">    金融</t>
  </si>
  <si>
    <t xml:space="preserve">    灾害防治及应急管理</t>
  </si>
  <si>
    <t>二、待偿债再融资一般债券上年结余</t>
  </si>
  <si>
    <t>三、上年结余收入</t>
  </si>
  <si>
    <t>四、债务转贷收入</t>
  </si>
  <si>
    <t>五、动用预算稳定调节基金</t>
  </si>
  <si>
    <t>收入总计</t>
  </si>
  <si>
    <t>附表2</t>
  </si>
  <si>
    <t>象山区一般公共预算2026年支出预算</t>
  </si>
  <si>
    <t>功能分类</t>
  </si>
  <si>
    <t>2025年预算</t>
  </si>
  <si>
    <r>
      <rPr>
        <b/>
        <sz val="11"/>
        <rFont val="宋体"/>
        <charset val="134"/>
      </rPr>
      <t>完成调整预算</t>
    </r>
    <r>
      <rPr>
        <b/>
        <sz val="11"/>
        <rFont val="Times New Roman"/>
        <charset val="134"/>
      </rPr>
      <t>(%)</t>
    </r>
  </si>
  <si>
    <t>比上年完成数增减</t>
  </si>
  <si>
    <t>比2025年年初预算数</t>
  </si>
  <si>
    <t>一、一般公共服务支出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</si>
  <si>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</si>
  <si>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</si>
  <si>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</si>
  <si>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人大会议</t>
  </si>
  <si>
    <t xml:space="preserve">      人大代表履职能力提升</t>
  </si>
  <si>
    <t xml:space="preserve">    政协事务</t>
  </si>
  <si>
    <t xml:space="preserve">      政协会议</t>
  </si>
  <si>
    <t xml:space="preserve">      参政议政</t>
  </si>
  <si>
    <t xml:space="preserve">    政府办公厅(室)及相关机构事务</t>
  </si>
  <si>
    <t xml:space="preserve">    发展与改革事务</t>
  </si>
  <si>
    <t xml:space="preserve">    统计信息事务</t>
  </si>
  <si>
    <t xml:space="preserve">      统计管理</t>
  </si>
  <si>
    <t xml:space="preserve">      专项普查活动</t>
  </si>
  <si>
    <t xml:space="preserve">      统计抽样调查</t>
  </si>
  <si>
    <t xml:space="preserve">    财政事务</t>
  </si>
  <si>
    <t xml:space="preserve">    税收事务</t>
  </si>
  <si>
    <t xml:space="preserve">    审计事务</t>
  </si>
  <si>
    <t xml:space="preserve">    纪检监察事务</t>
  </si>
  <si>
    <t xml:space="preserve">    商贸事务</t>
  </si>
  <si>
    <t xml:space="preserve">      招商引资</t>
  </si>
  <si>
    <t xml:space="preserve">    民族事务</t>
  </si>
  <si>
    <t xml:space="preserve">    民主党派及工商联事务</t>
  </si>
  <si>
    <t xml:space="preserve">    群众团体事务</t>
  </si>
  <si>
    <t xml:space="preserve">      工会事务</t>
  </si>
  <si>
    <t xml:space="preserve">    党委办公厅（室）及相关机构事务</t>
  </si>
  <si>
    <t xml:space="preserve">    组织事务</t>
  </si>
  <si>
    <t xml:space="preserve">      其他组织事务支出</t>
  </si>
  <si>
    <t xml:space="preserve">    宣传事务</t>
  </si>
  <si>
    <t xml:space="preserve">      宣传管理</t>
  </si>
  <si>
    <t xml:space="preserve">    统战事务</t>
  </si>
  <si>
    <t xml:space="preserve">    市场监督管理事务</t>
  </si>
  <si>
    <t xml:space="preserve">      市场秩序执法</t>
  </si>
  <si>
    <t xml:space="preserve">      药品事务</t>
  </si>
  <si>
    <t xml:space="preserve">      食品安全监管</t>
  </si>
  <si>
    <t xml:space="preserve">    社会工作事务</t>
  </si>
  <si>
    <t xml:space="preserve">      专项业务</t>
  </si>
  <si>
    <t xml:space="preserve">    信访事务</t>
  </si>
  <si>
    <t xml:space="preserve">    其他一般公共服务支出(款)</t>
  </si>
  <si>
    <t xml:space="preserve">      其他一般公共服务支出(项)</t>
  </si>
  <si>
    <t>二、国防支出</t>
  </si>
  <si>
    <t xml:space="preserve">    国防动员</t>
  </si>
  <si>
    <t xml:space="preserve">      民兵</t>
  </si>
  <si>
    <t xml:space="preserve">    其他国防支出(款)</t>
  </si>
  <si>
    <t xml:space="preserve">      其他国防支出(项)</t>
  </si>
  <si>
    <t>三、公共安全支出</t>
  </si>
  <si>
    <t xml:space="preserve">    公安</t>
  </si>
  <si>
    <t xml:space="preserve">    司法</t>
  </si>
  <si>
    <t xml:space="preserve">    其他公共安全支出(款)</t>
  </si>
  <si>
    <t xml:space="preserve">      其他公共安全支出(项)</t>
  </si>
  <si>
    <t>四、教育支出</t>
  </si>
  <si>
    <t xml:space="preserve">    教育管理事务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</si>
  <si>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</si>
  <si>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</si>
  <si>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</si>
  <si>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</si>
  <si>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高等教育</t>
  </si>
  <si>
    <t xml:space="preserve">      其他普通教育支出</t>
  </si>
  <si>
    <t xml:space="preserve">    进修及培训</t>
  </si>
  <si>
    <t xml:space="preserve">      培训支出</t>
  </si>
  <si>
    <t xml:space="preserve">    教育费附加安排的支出</t>
  </si>
  <si>
    <t xml:space="preserve">      城市中小学校舍建设</t>
  </si>
  <si>
    <t>五、科学技术支出</t>
  </si>
  <si>
    <t xml:space="preserve">    科学技术管理事务</t>
  </si>
  <si>
    <t xml:space="preserve">    科学技术普及</t>
  </si>
  <si>
    <t xml:space="preserve">      机构运行</t>
  </si>
  <si>
    <t xml:space="preserve">      科普活动</t>
  </si>
  <si>
    <t xml:space="preserve">    其他科学技术支出(款)</t>
  </si>
  <si>
    <t xml:space="preserve">      科技奖励</t>
  </si>
  <si>
    <t>六、文化旅游体育与传媒支出</t>
  </si>
  <si>
    <t xml:space="preserve">    文化和旅游</t>
  </si>
  <si>
    <t xml:space="preserve">      群众文化</t>
  </si>
  <si>
    <t xml:space="preserve">      其他文化和旅游支出</t>
  </si>
  <si>
    <t xml:space="preserve">    其他文化旅游体育与传媒支出</t>
  </si>
  <si>
    <t xml:space="preserve">      其他文化旅游体育与传媒支出</t>
  </si>
  <si>
    <t>七、社会保障和就业支出</t>
  </si>
  <si>
    <t xml:space="preserve">    人力资源和社会保障管理事务</t>
  </si>
  <si>
    <t xml:space="preserve">      社会保险经办机构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</si>
  <si>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</si>
  <si>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</si>
  <si>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</si>
  <si>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基层政权建设和社区治理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</si>
  <si>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</si>
  <si>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</si>
  <si>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</si>
  <si>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</si>
  <si>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</si>
  <si>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</si>
  <si>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企业改革补助</t>
  </si>
  <si>
    <t xml:space="preserve">      其他企业改革发展补助</t>
  </si>
  <si>
    <t xml:space="preserve">    就业补助</t>
  </si>
  <si>
    <t xml:space="preserve">      就业创业服务补助</t>
  </si>
  <si>
    <t xml:space="preserve">      社会保险补贴</t>
  </si>
  <si>
    <t xml:space="preserve">      公益性岗位补贴</t>
  </si>
  <si>
    <t xml:space="preserve">      就业见习补贴</t>
  </si>
  <si>
    <t xml:space="preserve">    抚恤</t>
  </si>
  <si>
    <t xml:space="preserve">      死亡抚恤</t>
  </si>
  <si>
    <t xml:space="preserve">      伤残抚恤</t>
  </si>
  <si>
    <t xml:space="preserve">      义务兵优待</t>
  </si>
  <si>
    <t xml:space="preserve">      其他优抚支出</t>
  </si>
  <si>
    <t xml:space="preserve">    退役安置</t>
  </si>
  <si>
    <t xml:space="preserve">      退役士兵安置</t>
  </si>
  <si>
    <t xml:space="preserve">      军队转业干部安置</t>
  </si>
  <si>
    <t xml:space="preserve">    社会福利</t>
  </si>
  <si>
    <t xml:space="preserve">      儿童福利</t>
  </si>
  <si>
    <t xml:space="preserve">      老年福利</t>
  </si>
  <si>
    <t xml:space="preserve">    残疾人事业</t>
  </si>
  <si>
    <t xml:space="preserve">      残疾人康复</t>
  </si>
  <si>
    <t xml:space="preserve">      残疾人就业</t>
  </si>
  <si>
    <t xml:space="preserve">      残疾人生活和护理补贴</t>
  </si>
  <si>
    <t xml:space="preserve">      其他残疾人事业支出</t>
  </si>
  <si>
    <t xml:space="preserve">    最低生活保障</t>
  </si>
  <si>
    <t xml:space="preserve">      城市最低生活保障金支出</t>
  </si>
  <si>
    <t xml:space="preserve">    临时救助</t>
  </si>
  <si>
    <t xml:space="preserve">      临时救助支出</t>
  </si>
  <si>
    <t xml:space="preserve">    特困人员救助供养</t>
  </si>
  <si>
    <t xml:space="preserve">      城市特困人员救助供养支出</t>
  </si>
  <si>
    <t xml:space="preserve">    其他生活救助</t>
  </si>
  <si>
    <t xml:space="preserve">      其他城市生活救助</t>
  </si>
  <si>
    <t xml:space="preserve">    财政对基本养老保险基金的补助</t>
  </si>
  <si>
    <t xml:space="preserve">      财政对城乡居民基本养老保险基金的补助</t>
  </si>
  <si>
    <t xml:space="preserve">    退役军人管理事务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</si>
  <si>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</si>
  <si>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</si>
  <si>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</si>
  <si>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</si>
  <si>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</si>
  <si>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>八、卫生健康支出</t>
  </si>
  <si>
    <t xml:space="preserve">    卫生健康管理事务</t>
  </si>
  <si>
    <t xml:space="preserve">    基层医疗卫生机构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</si>
  <si>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</si>
  <si>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</si>
  <si>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</si>
  <si>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基本公共卫生服务</t>
  </si>
  <si>
    <t xml:space="preserve">      重大公共卫生服务</t>
  </si>
  <si>
    <t xml:space="preserve">      突发公共卫生事件应急处置</t>
  </si>
  <si>
    <t xml:space="preserve">    计划生育事务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</si>
  <si>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</si>
  <si>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</si>
  <si>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</si>
  <si>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</si>
  <si>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</si>
  <si>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</si>
  <si>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</si>
  <si>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</si>
  <si>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医疗救助</t>
  </si>
  <si>
    <t xml:space="preserve">      城乡医疗救助</t>
  </si>
  <si>
    <t xml:space="preserve">    优抚对象医疗</t>
  </si>
  <si>
    <t xml:space="preserve">      优抚对象医疗补助</t>
  </si>
  <si>
    <t xml:space="preserve">    托育服务</t>
  </si>
  <si>
    <t xml:space="preserve">      其他托育服务支出</t>
  </si>
  <si>
    <t>九、节能环保支出</t>
  </si>
  <si>
    <t xml:space="preserve">    环境保护管理事务</t>
  </si>
  <si>
    <t xml:space="preserve">    污染防治</t>
  </si>
  <si>
    <t xml:space="preserve">      大气</t>
  </si>
  <si>
    <t xml:space="preserve">      水体</t>
  </si>
  <si>
    <t xml:space="preserve">      其他污染防治支出</t>
  </si>
  <si>
    <t xml:space="preserve">    森林保护修复</t>
  </si>
  <si>
    <t xml:space="preserve">      森林管护</t>
  </si>
  <si>
    <t xml:space="preserve">    能源节约利用(款)</t>
  </si>
  <si>
    <t xml:space="preserve">      能源节约利用(项)</t>
  </si>
  <si>
    <t>十、城乡社区支出</t>
  </si>
  <si>
    <t xml:space="preserve">    城乡社区管理事务</t>
  </si>
  <si>
    <t xml:space="preserve">      城管执法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</si>
  <si>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</si>
  <si>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</si>
  <si>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</si>
  <si>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城乡社区环境卫生(款)</t>
  </si>
  <si>
    <t xml:space="preserve">      城乡社区环境卫生(项)</t>
  </si>
  <si>
    <t>十一、农林水支出</t>
  </si>
  <si>
    <t xml:space="preserve">      农业农村</t>
  </si>
  <si>
    <t xml:space="preserve">        行政运行</t>
  </si>
  <si>
    <t xml:space="preserve">        一般行政管理事务</t>
  </si>
  <si>
    <t xml:space="preserve">        病虫害控制</t>
  </si>
  <si>
    <t xml:space="preserve">        农产品质量安全</t>
  </si>
  <si>
    <t xml:space="preserve">        稳定农民收入补贴</t>
  </si>
  <si>
    <t xml:space="preserve">        农业生产发展</t>
  </si>
  <si>
    <t xml:space="preserve">        渔业发展</t>
  </si>
  <si>
    <t xml:space="preserve">        其他农业农村支出</t>
  </si>
  <si>
    <t xml:space="preserve">      林业和草原</t>
  </si>
  <si>
    <t xml:space="preserve">        森林资源管理</t>
  </si>
  <si>
    <t xml:space="preserve">        森林生态效益补偿</t>
  </si>
  <si>
    <t xml:space="preserve">        林业草原防灾减灾</t>
  </si>
  <si>
    <t xml:space="preserve">        其他林业和草原支出</t>
  </si>
  <si>
    <t xml:space="preserve">      水利</t>
  </si>
  <si>
    <t xml:space="preserve">        水资源节约管理与保护</t>
  </si>
  <si>
    <t xml:space="preserve">      巩固脱贫攻坚成果衔接乡村振兴</t>
  </si>
  <si>
    <t xml:space="preserve">        农村基础设施建设</t>
  </si>
  <si>
    <t xml:space="preserve">        其他巩固脱贫攻坚成果衔接乡村振兴支出</t>
  </si>
  <si>
    <t xml:space="preserve">      农村综合改革</t>
  </si>
  <si>
    <t xml:space="preserve">        对村民委员会和村党支部的补助</t>
  </si>
  <si>
    <t xml:space="preserve">      普惠金融发展支出</t>
  </si>
  <si>
    <t xml:space="preserve">        农业保险保费补贴</t>
  </si>
  <si>
    <t xml:space="preserve">      其他农林水支出(款)</t>
  </si>
  <si>
    <t xml:space="preserve">        其他农林水支出(项)</t>
  </si>
  <si>
    <t>十二、交通运输支出</t>
  </si>
  <si>
    <t xml:space="preserve">      公路水路运输</t>
  </si>
  <si>
    <t xml:space="preserve">        公路养护</t>
  </si>
  <si>
    <t>十三、资源勘探工业信息等支出</t>
  </si>
  <si>
    <t xml:space="preserve">      工业和信息产业</t>
  </si>
  <si>
    <t>十四、商业服务业等支出</t>
  </si>
  <si>
    <t xml:space="preserve">      商业流通事务</t>
  </si>
  <si>
    <t>十五、金融支出</t>
  </si>
  <si>
    <t xml:space="preserve">      金融发展支出</t>
  </si>
  <si>
    <t xml:space="preserve">        利息费用补贴支出</t>
  </si>
  <si>
    <t xml:space="preserve">        其他金融发展支出</t>
  </si>
  <si>
    <t>十六、住房保障支出</t>
  </si>
  <si>
    <t xml:space="preserve">      保障性安居工程支出</t>
  </si>
  <si>
    <t xml:space="preserve">        棚户区改造</t>
  </si>
  <si>
    <t xml:space="preserve">        老旧小区改造</t>
  </si>
  <si>
    <t xml:space="preserve">      住房改革支出</t>
  </si>
  <si>
    <t xml:space="preserve">        住房公积金</t>
  </si>
  <si>
    <t>十七、灾害防治及应急管理支出</t>
  </si>
  <si>
    <t xml:space="preserve">      应急管理事务</t>
  </si>
  <si>
    <t xml:space="preserve">        安全监管</t>
  </si>
  <si>
    <t xml:space="preserve">        应急管理</t>
  </si>
  <si>
    <t xml:space="preserve">      消防救援事务</t>
  </si>
  <si>
    <t xml:space="preserve">      自然灾害防治</t>
  </si>
  <si>
    <t xml:space="preserve">        地质灾害防治</t>
  </si>
  <si>
    <t xml:space="preserve">        其他自然灾害防治支出</t>
  </si>
  <si>
    <t xml:space="preserve">      自然灾害救灾及恢复重建支出</t>
  </si>
  <si>
    <t xml:space="preserve">        自然灾害救灾补助</t>
  </si>
  <si>
    <t xml:space="preserve">        其他自然灾害救灾及恢复重建支出</t>
  </si>
  <si>
    <t>十八、预备费</t>
  </si>
  <si>
    <t>十九、债务付息支出</t>
  </si>
  <si>
    <t xml:space="preserve">      地方政府一般债务付息支出</t>
  </si>
  <si>
    <t xml:space="preserve">        地方政府一般债券付息支出</t>
  </si>
  <si>
    <t>二十、债务发行费用支出</t>
  </si>
  <si>
    <t xml:space="preserve">      地方政府一般债务发行费用支出(款)</t>
  </si>
  <si>
    <t xml:space="preserve">        地方政府一般债务发行费用支出(项)</t>
  </si>
  <si>
    <t>一般公共预算支出小计</t>
  </si>
  <si>
    <t>转移性支出</t>
  </si>
  <si>
    <t>二一、上解上级支出</t>
  </si>
  <si>
    <t>二二、调出资金</t>
  </si>
  <si>
    <t>二三、债务还本支出</t>
  </si>
  <si>
    <t>二四、安排预算稳定调节基金</t>
  </si>
  <si>
    <t>二五、待偿债再融资一般债券结余</t>
  </si>
  <si>
    <t>二六、年终结余</t>
  </si>
  <si>
    <t>支出合计</t>
  </si>
  <si>
    <t>附表3</t>
  </si>
  <si>
    <t>象山区一般公共预算2026年支出预算
（按政府预算支出经济分类科目）</t>
  </si>
  <si>
    <t>科目名称</t>
  </si>
  <si>
    <t>2026年预算建议数</t>
  </si>
  <si>
    <t>小计</t>
  </si>
  <si>
    <t>基本支出</t>
  </si>
  <si>
    <t>项目支出</t>
  </si>
  <si>
    <t>一般公共预算支出</t>
  </si>
  <si>
    <t>一、机关工资福利支出</t>
  </si>
  <si>
    <t xml:space="preserve">    工资奖金津补贴</t>
  </si>
  <si>
    <t xml:space="preserve">    社会保障缴费</t>
  </si>
  <si>
    <t xml:space="preserve">    住房公积金</t>
  </si>
  <si>
    <t xml:space="preserve">    其他工资福利支出</t>
  </si>
  <si>
    <t>二、机关商品和服务支出</t>
  </si>
  <si>
    <t xml:space="preserve">    办公经费</t>
  </si>
  <si>
    <t xml:space="preserve">    会议费</t>
  </si>
  <si>
    <t xml:space="preserve">    培训费</t>
  </si>
  <si>
    <t xml:space="preserve">    委托业务费</t>
  </si>
  <si>
    <t xml:space="preserve">    公务接待费</t>
  </si>
  <si>
    <t xml:space="preserve">    公务用车运行维护费</t>
  </si>
  <si>
    <t xml:space="preserve">    维修(护)费</t>
  </si>
  <si>
    <t xml:space="preserve">    其他商品和服务支出</t>
  </si>
  <si>
    <t>三、机关资本性支出(一)</t>
  </si>
  <si>
    <t xml:space="preserve">    基础设施建设</t>
  </si>
  <si>
    <t xml:space="preserve">    设备购置</t>
  </si>
  <si>
    <t>四、对事业单位经常性补助</t>
  </si>
  <si>
    <t xml:space="preserve">    工资福利支出</t>
  </si>
  <si>
    <t xml:space="preserve">    商品和服务支出</t>
  </si>
  <si>
    <t>五、对事业单位资本性补助</t>
  </si>
  <si>
    <t xml:space="preserve">    资本性支出(一)</t>
  </si>
  <si>
    <t>六、对企业补助</t>
  </si>
  <si>
    <t xml:space="preserve">    其他对企业补助</t>
  </si>
  <si>
    <t>七、对个人和家庭的补助</t>
  </si>
  <si>
    <t xml:space="preserve">    社会福利和救助</t>
  </si>
  <si>
    <t xml:space="preserve">    助学金</t>
  </si>
  <si>
    <t xml:space="preserve">    离退休费</t>
  </si>
  <si>
    <t xml:space="preserve">    其他对个人和家庭补助</t>
  </si>
  <si>
    <t>八、对社会保障基金补助</t>
  </si>
  <si>
    <t xml:space="preserve">    对社会保险基金补助</t>
  </si>
  <si>
    <t>九、债务利息及费用支出</t>
  </si>
  <si>
    <t xml:space="preserve">    国内债务付息</t>
  </si>
  <si>
    <t>十、预备费及预留</t>
  </si>
  <si>
    <t xml:space="preserve">    预备费</t>
  </si>
  <si>
    <t>附表4</t>
  </si>
  <si>
    <t>象山区政府性基金预算2026年收入预算</t>
  </si>
  <si>
    <t>项目</t>
  </si>
  <si>
    <t>2026年</t>
  </si>
  <si>
    <t>预算数</t>
  </si>
  <si>
    <t>调整预算数</t>
  </si>
  <si>
    <t>完成调整预算(%)</t>
  </si>
  <si>
    <t>一、其他国有土地使用权出让金专项债务对应项目专项收入</t>
  </si>
  <si>
    <t>二、其他地方自行试点项目收益专项债券对应项目专项收入</t>
  </si>
  <si>
    <t>收 入 小 计</t>
  </si>
  <si>
    <t>三、政府性基金预算补助收入</t>
  </si>
  <si>
    <t xml:space="preserve">    超长期特别国债转移支付收入</t>
  </si>
  <si>
    <t xml:space="preserve">    彩票公益金收入</t>
  </si>
  <si>
    <t>四、政府性基金预算上年结余收入</t>
  </si>
  <si>
    <t xml:space="preserve">    国家电影事业发展专项资金相关结余</t>
  </si>
  <si>
    <t xml:space="preserve">    旅游发展基金结余</t>
  </si>
  <si>
    <t xml:space="preserve">    国有土地收益基金相关结余</t>
  </si>
  <si>
    <t xml:space="preserve">    彩票公益金结余</t>
  </si>
  <si>
    <t xml:space="preserve">    超长期特别国债相关结余</t>
  </si>
  <si>
    <t xml:space="preserve">    其他政府性基金相关结余</t>
  </si>
  <si>
    <t>五、调入资金</t>
  </si>
  <si>
    <t>六、债务转贷收入</t>
  </si>
  <si>
    <t xml:space="preserve">    地方政府专项债务转贷收入</t>
  </si>
  <si>
    <t>收 入 总 计</t>
  </si>
  <si>
    <t>附表5</t>
  </si>
  <si>
    <t>象山区政府性基金预算2026年支出预算</t>
  </si>
  <si>
    <t>比上年预算数增减</t>
  </si>
  <si>
    <t>一、城乡社区支出</t>
  </si>
  <si>
    <t xml:space="preserve">    国有土地使用权出让收入对应专项债务收入安排的支出</t>
  </si>
  <si>
    <t xml:space="preserve">      城市建设支出</t>
  </si>
  <si>
    <t xml:space="preserve">      其他国有土地使用权出让收入对应专项债务收入安排的支出</t>
  </si>
  <si>
    <t>三、住房保障支出</t>
  </si>
  <si>
    <t xml:space="preserve">    超长期特别国债安排的支出</t>
  </si>
  <si>
    <t xml:space="preserve">      其他住房保障支出</t>
  </si>
  <si>
    <t>三、其他支出</t>
  </si>
  <si>
    <t xml:space="preserve">    其他政府性基金及对应专项债务收入安排的支出</t>
  </si>
  <si>
    <t xml:space="preserve">      其他地方自行试点项目收益专项债券收入安排的支出</t>
  </si>
  <si>
    <t xml:space="preserve">    彩票公益金安排的支出</t>
  </si>
  <si>
    <t xml:space="preserve">      用于社会福利的彩票公益金支出</t>
  </si>
  <si>
    <t xml:space="preserve">      用于体育事业的彩票公益金支出</t>
  </si>
  <si>
    <t xml:space="preserve">      用于残疾人事业的彩票公益金支出</t>
  </si>
  <si>
    <t>四、债务付息支出</t>
  </si>
  <si>
    <t xml:space="preserve">    地方政府专项债务付息支出</t>
  </si>
  <si>
    <t xml:space="preserve">      国有土地使用权出让金债务付息支出</t>
  </si>
  <si>
    <t xml:space="preserve">      其他地方自行试点项目收益专项债券付息支出</t>
  </si>
  <si>
    <t>五、债务发行费用支出</t>
  </si>
  <si>
    <t xml:space="preserve">    地方政府专项债务发行费用支出</t>
  </si>
  <si>
    <t xml:space="preserve">      国有土地使用权出让金债务发行费用支出</t>
  </si>
  <si>
    <t xml:space="preserve">      其他地方自行试点项目收益专项债券发行费用支出</t>
  </si>
  <si>
    <t>支 出 小 计</t>
  </si>
  <si>
    <t>六、债务还本支出</t>
  </si>
  <si>
    <t xml:space="preserve">    地方政府专项债务还本支出</t>
  </si>
  <si>
    <t>七、政府性基金预算年终结余</t>
  </si>
  <si>
    <t>支 出 总 计</t>
  </si>
  <si>
    <t>附表6</t>
  </si>
  <si>
    <t>象山区社会保险基金预算2026年收支预算</t>
  </si>
  <si>
    <t>完成调整预算%</t>
  </si>
  <si>
    <t>一、社会保险基金预算收入合计</t>
  </si>
  <si>
    <t>（一）城乡居民基本养老保险基金收入</t>
  </si>
  <si>
    <t xml:space="preserve">     其中：个人缴费收入</t>
  </si>
  <si>
    <t xml:space="preserve">           财政补贴收入</t>
  </si>
  <si>
    <t xml:space="preserve">           利息收入</t>
  </si>
  <si>
    <t>　　　　　　委托投资收益</t>
  </si>
  <si>
    <t xml:space="preserve">           转移收入</t>
  </si>
  <si>
    <t xml:space="preserve">           其他收入</t>
  </si>
  <si>
    <t>（二）机关事业单位基本养老保险基金收入</t>
  </si>
  <si>
    <t xml:space="preserve">     其中：基本养老保险费收入</t>
  </si>
  <si>
    <t>二、社会保险基金预算支出合计</t>
  </si>
  <si>
    <t>（一）城乡居民基本养老保险基金支出</t>
  </si>
  <si>
    <t xml:space="preserve">     其中：基础养老金支出</t>
  </si>
  <si>
    <t xml:space="preserve">           个人账户养老金支出</t>
  </si>
  <si>
    <t xml:space="preserve">           丧葬抚恤补助支出</t>
  </si>
  <si>
    <t xml:space="preserve">           转移支出</t>
  </si>
  <si>
    <t xml:space="preserve">           其他支出</t>
  </si>
  <si>
    <t>（二）机关事业单位基本养老保险基金支出</t>
  </si>
  <si>
    <t xml:space="preserve">     其中：基本养老金支出</t>
  </si>
  <si>
    <t>三、社会保险基金预算本年收支结余合计</t>
  </si>
  <si>
    <t>（一）城乡居民基本养老保险基金收支结余</t>
  </si>
  <si>
    <t>（二）机关事业单位基本养老保险基金收支结余</t>
  </si>
  <si>
    <t>四、社会保险基金预算上年末滚存结余合计</t>
  </si>
  <si>
    <t>（一）城乡居民基本养老保险基金上年末滚存结余</t>
  </si>
  <si>
    <t>（二）机关事业单位基本养老保险基金上年末滚存结余</t>
  </si>
  <si>
    <t>五、社会保险基金预算年末滚存结余合计</t>
  </si>
  <si>
    <t>（一）城乡居民基本养老保险基金滚存结余</t>
  </si>
  <si>
    <t>（二）机关事业单位基本养老保险基金滚存结余</t>
  </si>
  <si>
    <t>附表7</t>
  </si>
  <si>
    <t>象山区2025年政府债务限额及政府债务余额情况表</t>
  </si>
  <si>
    <t>一、政府债务限额情况</t>
  </si>
  <si>
    <t xml:space="preserve">   2024年政府债务限额</t>
  </si>
  <si>
    <t xml:space="preserve">    其中:一般债务限额</t>
  </si>
  <si>
    <t xml:space="preserve">         专项债务限额</t>
  </si>
  <si>
    <t xml:space="preserve">   2025年新增债务限额</t>
  </si>
  <si>
    <t xml:space="preserve">   2025年末债务限额（预计执行数）</t>
  </si>
  <si>
    <t>二、政府债务余额情况</t>
  </si>
  <si>
    <t xml:space="preserve">    2024年末债务余额</t>
  </si>
  <si>
    <t xml:space="preserve">    其中:一般债务余额额</t>
  </si>
  <si>
    <t xml:space="preserve">         专项债务余额</t>
  </si>
  <si>
    <t xml:space="preserve">    2025年增减情况</t>
  </si>
  <si>
    <t xml:space="preserve">      减:2024年到期一般债务</t>
  </si>
  <si>
    <t xml:space="preserve">      加:2024年新增一般债务</t>
  </si>
  <si>
    <t xml:space="preserve">      加:2023年新增专项债务</t>
  </si>
  <si>
    <t xml:space="preserve">    2025年末债务余额</t>
  </si>
  <si>
    <t xml:space="preserve">    2026年预计增减情况</t>
  </si>
  <si>
    <t xml:space="preserve">      减:2025年到期一般债务</t>
  </si>
  <si>
    <t xml:space="preserve">      加:2025年新增一般债务</t>
  </si>
  <si>
    <t xml:space="preserve">    2026年债务余额（预计执行数）</t>
  </si>
  <si>
    <t>附表8</t>
  </si>
  <si>
    <t>象山区2025年和2026年政府债券发行及还本付息情况表</t>
  </si>
  <si>
    <t>一、2025年发行执行数</t>
  </si>
  <si>
    <t xml:space="preserve">   （一）一般债券</t>
  </si>
  <si>
    <t xml:space="preserve">   （二）专项债券</t>
  </si>
  <si>
    <t>二、2025年还本执行数</t>
  </si>
  <si>
    <t>三、2025年付息执行数</t>
  </si>
  <si>
    <t>四、2026年发行预计数</t>
  </si>
  <si>
    <t>五、2026年还本预计数</t>
  </si>
  <si>
    <t>六、2025年付息预计数</t>
  </si>
  <si>
    <t>附表9</t>
  </si>
  <si>
    <t>象山区2026年部门预算汇总表</t>
  </si>
  <si>
    <t>序号</t>
  </si>
  <si>
    <t>单位名称</t>
  </si>
  <si>
    <t>2026年预算数</t>
  </si>
  <si>
    <t>1</t>
  </si>
  <si>
    <t>象山区委员会办公室</t>
  </si>
  <si>
    <t>2</t>
  </si>
  <si>
    <t>象山区人民代表大会常务委员办公室</t>
  </si>
  <si>
    <t>3</t>
  </si>
  <si>
    <t>中国人民政治协商会议桂林市象山区委员会办公室</t>
  </si>
  <si>
    <t>4</t>
  </si>
  <si>
    <t>桂林市象山区人民政府办公室</t>
  </si>
  <si>
    <t>5</t>
  </si>
  <si>
    <t>桂林市象山区政务服务管理办公室</t>
  </si>
  <si>
    <t>6</t>
  </si>
  <si>
    <t>桂林市象山区民族宗教事务局</t>
  </si>
  <si>
    <t>7</t>
  </si>
  <si>
    <t>中国共产党桂林市象山区纪律检查委员会</t>
  </si>
  <si>
    <t>8</t>
  </si>
  <si>
    <t>中国共产党桂林市象山区委员会组织部</t>
  </si>
  <si>
    <t>9</t>
  </si>
  <si>
    <t>中国共产党桂林市象山区委员会宣传部</t>
  </si>
  <si>
    <t>10</t>
  </si>
  <si>
    <t>中国共产党桂林市象山区直属机关工作委员会</t>
  </si>
  <si>
    <t>11</t>
  </si>
  <si>
    <t>中国共产党桂林市象山区委员会统一战线工作部</t>
  </si>
  <si>
    <t>12</t>
  </si>
  <si>
    <t>桂林市象山区发展和改革局</t>
  </si>
  <si>
    <t>13</t>
  </si>
  <si>
    <t>桂林市象山区财政局</t>
  </si>
  <si>
    <t>14</t>
  </si>
  <si>
    <t>桂林市象山区审计局</t>
  </si>
  <si>
    <t>15</t>
  </si>
  <si>
    <t>桂林市象山区人力资源和社会保障局</t>
  </si>
  <si>
    <t>16</t>
  </si>
  <si>
    <t>桂林市象山区就业服务中心</t>
  </si>
  <si>
    <t>17</t>
  </si>
  <si>
    <t>桂林市象山区社会保险事业管理中心</t>
  </si>
  <si>
    <t>18</t>
  </si>
  <si>
    <t>桂林市象山区商务局</t>
  </si>
  <si>
    <t>19</t>
  </si>
  <si>
    <t>桂林市象山区工业和信息化局</t>
  </si>
  <si>
    <t>20</t>
  </si>
  <si>
    <t>桂林市象山区工商业联合会</t>
  </si>
  <si>
    <t>21</t>
  </si>
  <si>
    <t>桂林市象山区总工会</t>
  </si>
  <si>
    <t>22</t>
  </si>
  <si>
    <t>桂林市象山区妇女联合会</t>
  </si>
  <si>
    <t>23</t>
  </si>
  <si>
    <t>中国共产主义青年团桂林市象山区委员会</t>
  </si>
  <si>
    <t>24</t>
  </si>
  <si>
    <t>中国共产党桂林市象山区委员会政法委员会</t>
  </si>
  <si>
    <t>25</t>
  </si>
  <si>
    <t>桂林市象山区司法局</t>
  </si>
  <si>
    <t>26</t>
  </si>
  <si>
    <t>桂林市象山区城市管理综合行政执法大队</t>
  </si>
  <si>
    <t>27</t>
  </si>
  <si>
    <t>桂林市象山区环境卫生管理站</t>
  </si>
  <si>
    <t>28</t>
  </si>
  <si>
    <t>桂林市象山区城市管理局</t>
  </si>
  <si>
    <t>29</t>
  </si>
  <si>
    <t>桂林市象山区住房和城乡建设局</t>
  </si>
  <si>
    <t>30</t>
  </si>
  <si>
    <t>桂林市象山区统计局</t>
  </si>
  <si>
    <t>31</t>
  </si>
  <si>
    <t>桂林市象山区信访局</t>
  </si>
  <si>
    <t>32</t>
  </si>
  <si>
    <t>桂林市象山区应急管理局</t>
  </si>
  <si>
    <t>33</t>
  </si>
  <si>
    <t>桂林市象山区象山街道办事处</t>
  </si>
  <si>
    <t>34</t>
  </si>
  <si>
    <t>桂林市象山区南门街道办事处</t>
  </si>
  <si>
    <t>35</t>
  </si>
  <si>
    <t>桂林市象山区平山街道办事处</t>
  </si>
  <si>
    <t>36</t>
  </si>
  <si>
    <t>中共象山区委员会象山区人民政府督查和绩效考评办公室</t>
  </si>
  <si>
    <t>37</t>
  </si>
  <si>
    <t>桂林市象山区机关后勤服务中心</t>
  </si>
  <si>
    <t>38</t>
  </si>
  <si>
    <t>桂林市象山区投资促进局</t>
  </si>
  <si>
    <t>39</t>
  </si>
  <si>
    <t>桂林市象山区退役军人事务局</t>
  </si>
  <si>
    <t>40</t>
  </si>
  <si>
    <t>中国共产党桂林市象山区委员会社会工作部</t>
  </si>
  <si>
    <t>41</t>
  </si>
  <si>
    <t>桂林市象山区世界级旅游城市建设促进局</t>
  </si>
  <si>
    <t>42</t>
  </si>
  <si>
    <t>桂林市象山区教育局</t>
  </si>
  <si>
    <t>43</t>
  </si>
  <si>
    <t>桂林市象山区科学技术局</t>
  </si>
  <si>
    <t>44</t>
  </si>
  <si>
    <t>桂林市象山区科学技术协会</t>
  </si>
  <si>
    <t>45</t>
  </si>
  <si>
    <t>桂林市象山区文化体育和旅游局</t>
  </si>
  <si>
    <t>46</t>
  </si>
  <si>
    <t>桂林市象山区文化馆</t>
  </si>
  <si>
    <t>47</t>
  </si>
  <si>
    <t>桂林市象山区民政局</t>
  </si>
  <si>
    <t>48</t>
  </si>
  <si>
    <t>桂林市象山区残疾人联合会</t>
  </si>
  <si>
    <t>49</t>
  </si>
  <si>
    <t>桂林市象山区卫生健康局</t>
  </si>
  <si>
    <t>50</t>
  </si>
  <si>
    <t>桂林市象山区二塘乡卫生院</t>
  </si>
  <si>
    <t>51</t>
  </si>
  <si>
    <t>桂林市象山区市场监督管理局</t>
  </si>
  <si>
    <t>52</t>
  </si>
  <si>
    <t>桂林市象山区农业农村局</t>
  </si>
  <si>
    <t>53</t>
  </si>
  <si>
    <t>桂林市象山区二塘乡人民政府</t>
  </si>
  <si>
    <t>54</t>
  </si>
  <si>
    <t>对社会保险基金补助</t>
  </si>
  <si>
    <t>55</t>
  </si>
  <si>
    <t>预备费</t>
  </si>
  <si>
    <t>56</t>
  </si>
  <si>
    <t>债务付息支出</t>
  </si>
</sst>
</file>

<file path=xl/styles.xml><?xml version="1.0" encoding="utf-8"?>
<styleSheet xmlns="http://schemas.openxmlformats.org/spreadsheetml/2006/main">
  <numFmts count="16">
    <numFmt numFmtId="176" formatCode="#,##0.0_ "/>
    <numFmt numFmtId="177" formatCode="0.0_ "/>
    <numFmt numFmtId="178" formatCode="0_ "/>
    <numFmt numFmtId="179" formatCode="&quot;$&quot;\ #,##0.00_-;[Red]&quot;$&quot;\ #,##0.00\-"/>
    <numFmt numFmtId="180" formatCode="#,##0.0_);\(#,##0.0\)"/>
    <numFmt numFmtId="181" formatCode="#\ ??/??"/>
    <numFmt numFmtId="182" formatCode="_-&quot;$&quot;* #,##0_-;\-&quot;$&quot;* #,##0_-;_-&quot;$&quot;* &quot;-&quot;_-;_-@_-"/>
    <numFmt numFmtId="183" formatCode="#,##0;\(#,##0\)"/>
    <numFmt numFmtId="184" formatCode="yy\.mm\.dd"/>
    <numFmt numFmtId="185" formatCode="_-&quot;$&quot;\ * #,##0_-;_-&quot;$&quot;\ * #,##0\-;_-&quot;$&quot;\ * &quot;-&quot;_-;_-@_-"/>
    <numFmt numFmtId="186" formatCode="0.0%"/>
    <numFmt numFmtId="187" formatCode="\$#,##0.00;\(\$#,##0.00\)"/>
    <numFmt numFmtId="188" formatCode="#,##0_ "/>
    <numFmt numFmtId="43" formatCode="_ * #,##0.00_ ;_ * \-#,##0.00_ ;_ * &quot;-&quot;??_ ;_ @_ "/>
    <numFmt numFmtId="189" formatCode="_ \¥* #,##0.00_ ;_ \¥* \-#,##0.00_ ;_ \¥* &quot;-&quot;??_ ;_ @_ "/>
    <numFmt numFmtId="190" formatCode="_-* #,##0.00_$_-;\-* #,##0.00_$_-;_-* &quot;-&quot;??_$_-;_-@_-"/>
  </numFmts>
  <fonts count="71"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22"/>
      <name val="方正小标宋_GBK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22"/>
      <name val="方正小标宋_GBK"/>
      <charset val="134"/>
    </font>
    <font>
      <b/>
      <sz val="12"/>
      <name val="宋体"/>
      <charset val="134"/>
    </font>
    <font>
      <b/>
      <sz val="20"/>
      <name val="方正小标宋_GBK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22"/>
      <color indexed="8"/>
      <name val="方正小标宋_GBK"/>
      <charset val="134"/>
    </font>
    <font>
      <b/>
      <sz val="16"/>
      <color indexed="8"/>
      <name val="宋体"/>
      <charset val="134"/>
    </font>
    <font>
      <sz val="11"/>
      <color indexed="8"/>
      <name val="宋体"/>
      <charset val="1"/>
    </font>
    <font>
      <sz val="10"/>
      <name val="宋体"/>
      <charset val="134"/>
    </font>
    <font>
      <sz val="14"/>
      <name val="方正小标宋简体"/>
      <charset val="134"/>
    </font>
    <font>
      <sz val="12"/>
      <name val="黑体"/>
      <charset val="134"/>
    </font>
    <font>
      <sz val="12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name val="Times New Roman"/>
      <charset val="134"/>
    </font>
    <font>
      <sz val="11"/>
      <color rgb="FF000000"/>
      <name val="宋体"/>
      <charset val="134"/>
    </font>
    <font>
      <sz val="24"/>
      <name val="方正小标宋_GBK"/>
      <charset val="134"/>
    </font>
    <font>
      <sz val="14"/>
      <name val="仿宋_GB2312"/>
      <charset val="134"/>
    </font>
    <font>
      <sz val="12"/>
      <color rgb="FF000000"/>
      <name val="楷体_GB2312"/>
      <charset val="134"/>
    </font>
    <font>
      <sz val="11"/>
      <color rgb="FFFFFFFF"/>
      <name val="Tahoma"/>
      <charset val="134"/>
    </font>
    <font>
      <sz val="11"/>
      <color rgb="FFFFFFFF"/>
      <name val="宋体"/>
      <charset val="134"/>
    </font>
    <font>
      <sz val="12"/>
      <color rgb="FFFFFFFF"/>
      <name val="Helv"/>
      <charset val="134"/>
    </font>
    <font>
      <sz val="10"/>
      <color rgb="FF800080"/>
      <name val="Arial"/>
      <charset val="134"/>
    </font>
    <font>
      <sz val="11"/>
      <color rgb="FF9C6500"/>
      <name val="宋体"/>
      <charset val="134"/>
    </font>
    <font>
      <sz val="12"/>
      <color rgb="FF800000"/>
      <name val="宋体"/>
      <charset val="134"/>
    </font>
    <font>
      <sz val="10"/>
      <name val="Times New Roman"/>
      <charset val="134"/>
    </font>
    <font>
      <sz val="10"/>
      <color rgb="FF000000"/>
      <name val="MS Sans Serif"/>
      <charset val="134"/>
    </font>
    <font>
      <b/>
      <sz val="11"/>
      <color rgb="FF000000"/>
      <name val="Tahoma"/>
      <charset val="134"/>
    </font>
    <font>
      <b/>
      <sz val="11"/>
      <color rgb="FF003366"/>
      <name val="宋体"/>
      <charset val="134"/>
    </font>
    <font>
      <sz val="12"/>
      <color rgb="FFFFFFFF"/>
      <name val="楷体_GB2312"/>
      <charset val="134"/>
    </font>
    <font>
      <sz val="11"/>
      <color rgb="FF993300"/>
      <name val="宋体"/>
      <charset val="134"/>
    </font>
    <font>
      <sz val="10"/>
      <name val="Arial"/>
      <charset val="134"/>
    </font>
    <font>
      <b/>
      <sz val="10"/>
      <name val="MS Sans Serif"/>
      <charset val="134"/>
    </font>
    <font>
      <sz val="12"/>
      <color rgb="FF008000"/>
      <name val="宋体"/>
      <charset val="134"/>
    </font>
    <font>
      <sz val="11"/>
      <color rgb="FF800080"/>
      <name val="宋体"/>
      <charset val="134"/>
    </font>
    <font>
      <sz val="12"/>
      <color rgb="FFFFFFFF"/>
      <name val="宋体"/>
      <charset val="134"/>
    </font>
    <font>
      <sz val="10"/>
      <name val="MS Sans Serif"/>
      <charset val="134"/>
    </font>
    <font>
      <b/>
      <sz val="11"/>
      <color rgb="FF333333"/>
      <name val="宋体"/>
      <charset val="134"/>
    </font>
    <font>
      <sz val="12"/>
      <name val="Arial"/>
      <charset val="134"/>
    </font>
    <font>
      <sz val="8"/>
      <name val="Arial"/>
      <charset val="134"/>
    </font>
    <font>
      <sz val="12"/>
      <name val="官帕眉"/>
      <charset val="134"/>
    </font>
    <font>
      <sz val="11"/>
      <name val="ＭＳ Ｐゴシック"/>
      <charset val="128"/>
    </font>
    <font>
      <b/>
      <sz val="12"/>
      <name val="Arial"/>
      <charset val="134"/>
    </font>
    <font>
      <b/>
      <sz val="15"/>
      <color rgb="FF1F497D"/>
      <name val="宋体"/>
      <charset val="134"/>
    </font>
    <font>
      <sz val="12"/>
      <name val="Times New Roman"/>
      <charset val="134"/>
    </font>
    <font>
      <i/>
      <sz val="11"/>
      <color rgb="FF7F7F7F"/>
      <name val="宋体"/>
      <charset val="134"/>
    </font>
    <font>
      <b/>
      <sz val="11"/>
      <color rgb="FFFF9900"/>
      <name val="宋体"/>
      <charset val="134"/>
    </font>
    <font>
      <b/>
      <sz val="18"/>
      <color rgb="FF003366"/>
      <name val="宋体"/>
      <charset val="134"/>
    </font>
    <font>
      <sz val="11"/>
      <color rgb="FF008000"/>
      <name val="Tahoma"/>
      <charset val="134"/>
    </font>
    <font>
      <sz val="11"/>
      <color rgb="FF3F3F76"/>
      <name val="宋体"/>
      <charset val="134"/>
    </font>
    <font>
      <sz val="11"/>
      <color rgb="FFFF0000"/>
      <name val="宋体"/>
      <charset val="134"/>
    </font>
    <font>
      <sz val="11"/>
      <color rgb="FFFFFFFF"/>
      <name val="Calibri"/>
      <charset val="134"/>
    </font>
    <font>
      <b/>
      <sz val="13"/>
      <color rgb="FF003366"/>
      <name val="楷体_GB2312"/>
      <charset val="134"/>
    </font>
    <font>
      <sz val="12"/>
      <name val="Times New Roman"/>
      <charset val="0"/>
    </font>
    <font>
      <b/>
      <sz val="13"/>
      <color rgb="FF003366"/>
      <name val="宋体"/>
      <charset val="134"/>
    </font>
    <font>
      <sz val="11"/>
      <color rgb="FF000000"/>
      <name val="Tahoma"/>
      <charset val="134"/>
    </font>
    <font>
      <b/>
      <sz val="18"/>
      <color rgb="FF333399"/>
      <name val="宋体"/>
      <charset val="134"/>
    </font>
    <font>
      <b/>
      <sz val="11"/>
      <color rgb="FF1F497D"/>
      <name val="宋体"/>
      <charset val="134"/>
    </font>
    <font>
      <b/>
      <sz val="13"/>
      <color rgb="FF1F497D"/>
      <name val="宋体"/>
      <charset val="134"/>
    </font>
    <font>
      <sz val="11"/>
      <color rgb="FF008000"/>
      <name val="宋体"/>
      <charset val="134"/>
    </font>
    <font>
      <u/>
      <sz val="11"/>
      <color rgb="FF0000FF"/>
      <name val="宋体"/>
      <charset val="134"/>
    </font>
    <font>
      <b/>
      <sz val="11"/>
      <color rgb="FFFA7D00"/>
      <name val="宋体"/>
      <charset val="134"/>
    </font>
    <font>
      <b/>
      <sz val="11"/>
      <color rgb="FF003366"/>
      <name val="楷体_GB2312"/>
      <charset val="134"/>
    </font>
    <font>
      <b/>
      <sz val="11"/>
      <color rgb="FF003366"/>
      <name val="Tahoma"/>
      <charset val="134"/>
    </font>
    <font>
      <sz val="12"/>
      <color rgb="FF800080"/>
      <name val="仿宋_GB2312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6600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medium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A6BFDE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12">
    <xf numFmtId="0" fontId="0" fillId="0" borderId="0"/>
    <xf numFmtId="0" fontId="19" fillId="0" borderId="21" applyProtection="0">
      <alignment vertical="center"/>
    </xf>
    <xf numFmtId="0" fontId="66" fillId="0" borderId="0" applyProtection="0">
      <alignment vertical="center"/>
    </xf>
    <xf numFmtId="0" fontId="57" fillId="14" borderId="0" applyProtection="0"/>
    <xf numFmtId="0" fontId="52" fillId="22" borderId="24" applyProtection="0">
      <alignment vertical="center"/>
    </xf>
    <xf numFmtId="0" fontId="21" fillId="13" borderId="0" applyProtection="0">
      <alignment vertical="center"/>
    </xf>
    <xf numFmtId="0" fontId="41" fillId="22" borderId="0" applyProtection="0"/>
    <xf numFmtId="0" fontId="26" fillId="17" borderId="0" applyProtection="0">
      <alignment vertical="center"/>
    </xf>
    <xf numFmtId="0" fontId="61" fillId="9" borderId="0" applyProtection="0">
      <alignment vertical="center"/>
    </xf>
    <xf numFmtId="0" fontId="21" fillId="33" borderId="0" applyProtection="0">
      <alignment vertical="center"/>
    </xf>
    <xf numFmtId="0" fontId="69" fillId="0" borderId="19" applyProtection="0">
      <alignment vertical="center"/>
    </xf>
    <xf numFmtId="0" fontId="65" fillId="4" borderId="0" applyProtection="0">
      <alignment vertical="center"/>
    </xf>
    <xf numFmtId="0" fontId="26" fillId="36" borderId="0" applyProtection="0">
      <alignment vertical="center"/>
    </xf>
    <xf numFmtId="0" fontId="35" fillId="6" borderId="0" applyProtection="0">
      <alignment vertical="center"/>
    </xf>
    <xf numFmtId="0" fontId="25" fillId="14" borderId="0" applyProtection="0">
      <alignment vertical="center"/>
    </xf>
    <xf numFmtId="0" fontId="63" fillId="0" borderId="29" applyProtection="0">
      <alignment vertical="center"/>
    </xf>
    <xf numFmtId="189" fontId="0" fillId="0" borderId="0" applyProtection="0"/>
    <xf numFmtId="0" fontId="62" fillId="0" borderId="0" applyProtection="0"/>
    <xf numFmtId="0" fontId="21" fillId="30" borderId="0" applyProtection="0">
      <alignment vertical="center"/>
    </xf>
    <xf numFmtId="0" fontId="53" fillId="0" borderId="0" applyProtection="0">
      <alignment vertical="center"/>
    </xf>
    <xf numFmtId="0" fontId="18" fillId="3" borderId="0" applyProtection="0"/>
    <xf numFmtId="0" fontId="61" fillId="13" borderId="0" applyProtection="0">
      <alignment vertical="center"/>
    </xf>
    <xf numFmtId="0" fontId="61" fillId="3" borderId="0" applyProtection="0">
      <alignment vertical="center"/>
    </xf>
    <xf numFmtId="0" fontId="60" fillId="0" borderId="28" applyProtection="0">
      <alignment vertical="center"/>
    </xf>
    <xf numFmtId="0" fontId="25" fillId="31" borderId="0" applyProtection="0">
      <alignment vertical="center"/>
    </xf>
    <xf numFmtId="0" fontId="40" fillId="9" borderId="0" applyProtection="0">
      <alignment vertical="center"/>
    </xf>
    <xf numFmtId="0" fontId="58" fillId="0" borderId="28" applyProtection="0">
      <alignment vertical="center"/>
    </xf>
    <xf numFmtId="0" fontId="49" fillId="0" borderId="23" applyProtection="0">
      <alignment vertical="center"/>
    </xf>
    <xf numFmtId="0" fontId="34" fillId="0" borderId="0" applyProtection="0">
      <alignment vertical="center"/>
    </xf>
    <xf numFmtId="0" fontId="30" fillId="9" borderId="0" applyProtection="0"/>
    <xf numFmtId="0" fontId="26" fillId="29" borderId="0" applyProtection="0">
      <alignment vertical="center"/>
    </xf>
    <xf numFmtId="0" fontId="21" fillId="27" borderId="0" applyProtection="0">
      <alignment vertical="center"/>
    </xf>
    <xf numFmtId="0" fontId="21" fillId="28" borderId="0" applyProtection="0">
      <alignment vertical="center"/>
    </xf>
    <xf numFmtId="9" fontId="0" fillId="0" borderId="0" applyProtection="0">
      <alignment vertical="center"/>
    </xf>
    <xf numFmtId="0" fontId="26" fillId="32" borderId="0" applyProtection="0">
      <alignment vertical="center"/>
    </xf>
    <xf numFmtId="0" fontId="25" fillId="24" borderId="0" applyProtection="0">
      <alignment vertical="center"/>
    </xf>
    <xf numFmtId="0" fontId="18" fillId="22" borderId="0" applyProtection="0"/>
    <xf numFmtId="0" fontId="47" fillId="0" borderId="0" applyProtection="0"/>
    <xf numFmtId="0" fontId="21" fillId="25" borderId="0" applyProtection="0">
      <alignment vertical="center"/>
    </xf>
    <xf numFmtId="0" fontId="34" fillId="0" borderId="19" applyProtection="0">
      <alignment vertical="center"/>
    </xf>
    <xf numFmtId="0" fontId="21" fillId="34" borderId="0" applyProtection="0">
      <alignment vertical="center"/>
    </xf>
    <xf numFmtId="0" fontId="44" fillId="0" borderId="27" applyProtection="0"/>
    <xf numFmtId="0" fontId="56" fillId="0" borderId="0" applyProtection="0">
      <alignment vertical="center"/>
    </xf>
    <xf numFmtId="0" fontId="41" fillId="5" borderId="0" applyProtection="0"/>
    <xf numFmtId="0" fontId="54" fillId="4" borderId="0" applyProtection="0">
      <alignment vertical="center"/>
    </xf>
    <xf numFmtId="0" fontId="68" fillId="0" borderId="0" applyProtection="0">
      <alignment vertical="center"/>
    </xf>
    <xf numFmtId="9" fontId="21" fillId="0" borderId="0" applyProtection="0">
      <alignment vertical="center"/>
    </xf>
    <xf numFmtId="38" fontId="47" fillId="0" borderId="0" applyProtection="0"/>
    <xf numFmtId="43" fontId="21" fillId="0" borderId="0" applyProtection="0">
      <alignment vertical="center"/>
    </xf>
    <xf numFmtId="179" fontId="37" fillId="0" borderId="0" applyProtection="0"/>
    <xf numFmtId="0" fontId="26" fillId="5" borderId="0" applyProtection="0">
      <alignment vertical="center"/>
    </xf>
    <xf numFmtId="185" fontId="37" fillId="0" borderId="0" applyProtection="0"/>
    <xf numFmtId="0" fontId="51" fillId="0" borderId="0" applyProtection="0">
      <alignment vertical="center"/>
    </xf>
    <xf numFmtId="0" fontId="35" fillId="18" borderId="0" applyProtection="0">
      <alignment vertical="center"/>
    </xf>
    <xf numFmtId="190" fontId="50" fillId="0" borderId="0" applyProtection="0"/>
    <xf numFmtId="0" fontId="59" fillId="0" borderId="0"/>
    <xf numFmtId="0" fontId="67" fillId="35" borderId="25" applyProtection="0">
      <alignment vertical="center"/>
    </xf>
    <xf numFmtId="0" fontId="11" fillId="0" borderId="0"/>
    <xf numFmtId="43" fontId="0" fillId="0" borderId="0" applyProtection="0">
      <alignment vertical="center"/>
    </xf>
    <xf numFmtId="0" fontId="48" fillId="0" borderId="7">
      <alignment horizontal="left" vertical="center"/>
    </xf>
    <xf numFmtId="9" fontId="46" fillId="0" borderId="0" applyProtection="0"/>
    <xf numFmtId="38" fontId="45" fillId="22" borderId="0" applyProtection="0"/>
    <xf numFmtId="0" fontId="21" fillId="4" borderId="0" applyProtection="0">
      <alignment vertical="center"/>
    </xf>
    <xf numFmtId="0" fontId="61" fillId="28" borderId="0" applyProtection="0">
      <alignment vertical="center"/>
    </xf>
    <xf numFmtId="0" fontId="44" fillId="0" borderId="0" applyProtection="0"/>
    <xf numFmtId="0" fontId="21" fillId="26" borderId="26" applyProtection="0">
      <alignment vertical="center"/>
    </xf>
    <xf numFmtId="0" fontId="25" fillId="6" borderId="0" applyProtection="0">
      <alignment vertical="center"/>
    </xf>
    <xf numFmtId="0" fontId="43" fillId="22" borderId="22" applyProtection="0">
      <alignment vertical="center"/>
    </xf>
    <xf numFmtId="0" fontId="26" fillId="21" borderId="0" applyProtection="0">
      <alignment vertical="center"/>
    </xf>
    <xf numFmtId="0" fontId="21" fillId="6" borderId="0" applyProtection="0">
      <alignment vertical="center"/>
    </xf>
    <xf numFmtId="0" fontId="21" fillId="20" borderId="0" applyProtection="0">
      <alignment vertical="center"/>
    </xf>
    <xf numFmtId="0" fontId="64" fillId="0" borderId="23" applyProtection="0">
      <alignment vertical="center"/>
    </xf>
    <xf numFmtId="0" fontId="40" fillId="13" borderId="0" applyProtection="0">
      <alignment vertical="center"/>
    </xf>
    <xf numFmtId="0" fontId="25" fillId="18" borderId="0" applyProtection="0">
      <alignment vertical="center"/>
    </xf>
    <xf numFmtId="0" fontId="39" fillId="4" borderId="0" applyProtection="0"/>
    <xf numFmtId="0" fontId="42" fillId="0" borderId="0" applyProtection="0">
      <alignment horizontal="left"/>
    </xf>
    <xf numFmtId="187" fontId="31" fillId="0" borderId="0"/>
    <xf numFmtId="0" fontId="21" fillId="0" borderId="0"/>
    <xf numFmtId="0" fontId="36" fillId="16" borderId="0" applyProtection="0">
      <alignment vertical="center"/>
    </xf>
    <xf numFmtId="0" fontId="25" fillId="23" borderId="0" applyProtection="0">
      <alignment vertical="center"/>
    </xf>
    <xf numFmtId="184" fontId="37" fillId="0" borderId="30" applyProtection="0">
      <alignment horizontal="right"/>
    </xf>
    <xf numFmtId="0" fontId="35" fillId="14" borderId="0" applyProtection="0">
      <alignment vertical="center"/>
    </xf>
    <xf numFmtId="38" fontId="42" fillId="0" borderId="0" applyProtection="0"/>
    <xf numFmtId="0" fontId="24" fillId="6" borderId="0" applyProtection="0">
      <alignment vertical="center"/>
    </xf>
    <xf numFmtId="0" fontId="33" fillId="0" borderId="18" applyProtection="0">
      <alignment vertical="center"/>
    </xf>
    <xf numFmtId="0" fontId="70" fillId="13" borderId="0" applyProtection="0">
      <alignment vertical="center"/>
    </xf>
    <xf numFmtId="0" fontId="41" fillId="18" borderId="0" applyProtection="0"/>
    <xf numFmtId="43" fontId="31" fillId="0" borderId="0" applyProtection="0"/>
    <xf numFmtId="0" fontId="35" fillId="29" borderId="0" applyProtection="0">
      <alignment vertical="center"/>
    </xf>
    <xf numFmtId="0" fontId="21" fillId="0" borderId="0">
      <alignment vertical="center"/>
    </xf>
    <xf numFmtId="0" fontId="24" fillId="12" borderId="0" applyProtection="0">
      <alignment vertical="center"/>
    </xf>
    <xf numFmtId="182" fontId="37" fillId="0" borderId="0" applyProtection="0"/>
    <xf numFmtId="0" fontId="19" fillId="0" borderId="18" applyProtection="0">
      <alignment vertical="center"/>
    </xf>
    <xf numFmtId="0" fontId="24" fillId="13" borderId="0" applyProtection="0">
      <alignment vertical="center"/>
    </xf>
    <xf numFmtId="0" fontId="37" fillId="0" borderId="0"/>
    <xf numFmtId="0" fontId="21" fillId="11" borderId="0" applyProtection="0">
      <alignment vertical="center"/>
    </xf>
    <xf numFmtId="0" fontId="55" fillId="3" borderId="25" applyProtection="0">
      <alignment vertical="center"/>
    </xf>
    <xf numFmtId="0" fontId="29" fillId="10" borderId="0" applyProtection="0">
      <alignment vertical="center"/>
    </xf>
    <xf numFmtId="0" fontId="21" fillId="15" borderId="0" applyProtection="0">
      <alignment vertical="center"/>
    </xf>
    <xf numFmtId="0" fontId="28" fillId="9" borderId="0" applyProtection="0">
      <alignment vertical="center"/>
    </xf>
    <xf numFmtId="0" fontId="26" fillId="8" borderId="0" applyProtection="0">
      <alignment vertical="center"/>
    </xf>
    <xf numFmtId="0" fontId="21" fillId="19" borderId="0" applyProtection="0">
      <alignment vertical="center"/>
    </xf>
    <xf numFmtId="183" fontId="31" fillId="0" borderId="0"/>
    <xf numFmtId="181" fontId="37" fillId="0" borderId="0" applyProtection="0"/>
    <xf numFmtId="180" fontId="27" fillId="7" borderId="0"/>
    <xf numFmtId="0" fontId="38" fillId="0" borderId="20">
      <alignment horizontal="center"/>
    </xf>
    <xf numFmtId="0" fontId="32" fillId="0" borderId="0"/>
    <xf numFmtId="0" fontId="26" fillId="6" borderId="0" applyProtection="0">
      <alignment vertical="center"/>
    </xf>
    <xf numFmtId="0" fontId="25" fillId="5" borderId="0" applyProtection="0">
      <alignment vertical="center"/>
    </xf>
    <xf numFmtId="0" fontId="0" fillId="0" borderId="0">
      <alignment vertical="center"/>
    </xf>
    <xf numFmtId="0" fontId="24" fillId="4" borderId="0" applyProtection="0">
      <alignment vertical="center"/>
    </xf>
    <xf numFmtId="0" fontId="24" fillId="3" borderId="0" applyProtection="0">
      <alignment vertical="center"/>
    </xf>
  </cellStyleXfs>
  <cellXfs count="179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/>
    </xf>
    <xf numFmtId="178" fontId="1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left"/>
    </xf>
    <xf numFmtId="178" fontId="6" fillId="0" borderId="2" xfId="0" applyNumberFormat="1" applyFont="1" applyFill="1" applyBorder="1" applyAlignment="1">
      <alignment horizontal="right" wrapText="1"/>
    </xf>
    <xf numFmtId="0" fontId="6" fillId="0" borderId="3" xfId="0" applyFont="1" applyFill="1" applyBorder="1" applyAlignment="1">
      <alignment horizontal="left"/>
    </xf>
    <xf numFmtId="0" fontId="6" fillId="0" borderId="4" xfId="0" applyFont="1" applyFill="1" applyBorder="1" applyAlignment="1">
      <alignment horizontal="left"/>
    </xf>
    <xf numFmtId="49" fontId="5" fillId="0" borderId="5" xfId="0" applyNumberFormat="1" applyFont="1" applyFill="1" applyBorder="1" applyAlignment="1" applyProtection="1">
      <alignment horizontal="center" vertical="center" wrapText="1"/>
    </xf>
    <xf numFmtId="49" fontId="5" fillId="0" borderId="6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7" fillId="0" borderId="0" xfId="109" applyFont="1" applyFill="1" applyAlignment="1">
      <alignment horizontal="center" vertical="center" wrapText="1"/>
    </xf>
    <xf numFmtId="0" fontId="9" fillId="0" borderId="0" xfId="109" applyFont="1" applyFill="1" applyBorder="1" applyAlignment="1">
      <alignment vertical="center" wrapText="1"/>
    </xf>
    <xf numFmtId="0" fontId="1" fillId="0" borderId="0" xfId="109" applyNumberFormat="1" applyFont="1" applyFill="1" applyBorder="1" applyAlignment="1" applyProtection="1">
      <alignment horizontal="left" vertical="center"/>
    </xf>
    <xf numFmtId="0" fontId="1" fillId="0" borderId="0" xfId="109" applyNumberFormat="1" applyFont="1" applyFill="1" applyBorder="1" applyAlignment="1" applyProtection="1">
      <alignment horizontal="right" vertical="center"/>
    </xf>
    <xf numFmtId="0" fontId="1" fillId="0" borderId="0" xfId="109" applyNumberFormat="1" applyFont="1" applyFill="1" applyBorder="1" applyAlignment="1" applyProtection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178" fontId="10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/>
    </xf>
    <xf numFmtId="178" fontId="5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178" fontId="4" fillId="0" borderId="1" xfId="0" applyNumberFormat="1" applyFont="1" applyFill="1" applyBorder="1" applyAlignment="1">
      <alignment vertical="center" wrapText="1"/>
    </xf>
    <xf numFmtId="0" fontId="0" fillId="0" borderId="0" xfId="0" applyFont="1" applyFill="1" applyAlignment="1"/>
    <xf numFmtId="0" fontId="1" fillId="0" borderId="0" xfId="0" applyFont="1" applyFill="1" applyAlignment="1"/>
    <xf numFmtId="0" fontId="0" fillId="0" borderId="0" xfId="0" applyFont="1" applyFill="1" applyAlignment="1">
      <alignment horizontal="center" vertical="center"/>
    </xf>
    <xf numFmtId="177" fontId="0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1" fillId="0" borderId="0" xfId="0" applyNumberFormat="1" applyFont="1" applyFill="1" applyAlignment="1">
      <alignment vertical="center"/>
    </xf>
    <xf numFmtId="0" fontId="12" fillId="0" borderId="0" xfId="0" applyNumberFormat="1" applyFont="1" applyFill="1" applyAlignment="1" applyProtection="1">
      <alignment horizontal="center" vertical="center"/>
    </xf>
    <xf numFmtId="0" fontId="13" fillId="0" borderId="0" xfId="0" applyNumberFormat="1" applyFont="1" applyFill="1" applyBorder="1" applyAlignment="1" applyProtection="1">
      <alignment horizontal="center" vertical="center"/>
    </xf>
    <xf numFmtId="0" fontId="13" fillId="0" borderId="0" xfId="0" applyNumberFormat="1" applyFont="1" applyFill="1" applyAlignment="1" applyProtection="1">
      <alignment horizontal="center" vertical="center"/>
    </xf>
    <xf numFmtId="0" fontId="1" fillId="0" borderId="1" xfId="0" applyFont="1" applyFill="1" applyBorder="1" applyAlignment="1">
      <alignment horizontal="right" vertical="center" wrapText="1"/>
    </xf>
    <xf numFmtId="178" fontId="1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left" vertical="center" wrapText="1"/>
    </xf>
    <xf numFmtId="178" fontId="14" fillId="0" borderId="1" xfId="57" applyNumberFormat="1" applyFont="1" applyFill="1" applyBorder="1" applyAlignment="1">
      <alignment horizontal="right" vertical="center" wrapText="1"/>
    </xf>
    <xf numFmtId="178" fontId="14" fillId="2" borderId="1" xfId="57" applyNumberFormat="1" applyFont="1" applyFill="1" applyBorder="1" applyAlignment="1">
      <alignment horizontal="right" vertical="center" wrapText="1"/>
    </xf>
    <xf numFmtId="178" fontId="11" fillId="0" borderId="1" xfId="57" applyNumberFormat="1" applyFont="1" applyBorder="1" applyAlignment="1">
      <alignment wrapText="1"/>
    </xf>
    <xf numFmtId="0" fontId="1" fillId="0" borderId="1" xfId="0" applyFont="1" applyFill="1" applyBorder="1" applyAlignment="1">
      <alignment horizontal="right" wrapText="1"/>
    </xf>
    <xf numFmtId="177" fontId="11" fillId="0" borderId="0" xfId="0" applyNumberFormat="1" applyFont="1" applyFill="1" applyAlignment="1">
      <alignment vertical="center"/>
    </xf>
    <xf numFmtId="177" fontId="1" fillId="0" borderId="0" xfId="0" applyNumberFormat="1" applyFont="1" applyFill="1" applyBorder="1" applyAlignment="1"/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right" vertical="center" wrapText="1"/>
    </xf>
    <xf numFmtId="177" fontId="1" fillId="0" borderId="1" xfId="0" applyNumberFormat="1" applyFont="1" applyFill="1" applyBorder="1" applyAlignment="1">
      <alignment horizontal="right" vertical="center" wrapText="1"/>
    </xf>
    <xf numFmtId="0" fontId="0" fillId="0" borderId="0" xfId="0" applyFont="1" applyFill="1" applyAlignment="1">
      <alignment horizontal="right"/>
    </xf>
    <xf numFmtId="177" fontId="1" fillId="0" borderId="0" xfId="0" applyNumberFormat="1" applyFont="1" applyFill="1" applyAlignment="1">
      <alignment horizontal="right"/>
    </xf>
    <xf numFmtId="186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177" fontId="0" fillId="0" borderId="0" xfId="0" applyNumberFormat="1" applyFont="1" applyFill="1" applyBorder="1" applyAlignment="1">
      <alignment horizontal="right" vertical="center" wrapText="1"/>
    </xf>
    <xf numFmtId="177" fontId="0" fillId="0" borderId="0" xfId="0" applyNumberFormat="1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 applyProtection="1">
      <alignment vertical="center" wrapText="1"/>
    </xf>
    <xf numFmtId="3" fontId="1" fillId="0" borderId="1" xfId="0" applyNumberFormat="1" applyFont="1" applyFill="1" applyBorder="1" applyAlignment="1" applyProtection="1">
      <alignment vertical="center" wrapText="1"/>
    </xf>
    <xf numFmtId="178" fontId="1" fillId="0" borderId="12" xfId="0" applyNumberFormat="1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 applyProtection="1">
      <alignment vertical="center"/>
    </xf>
    <xf numFmtId="0" fontId="1" fillId="0" borderId="1" xfId="0" applyNumberFormat="1" applyFont="1" applyFill="1" applyBorder="1" applyAlignment="1" applyProtection="1">
      <alignment horizontal="right" vertical="center"/>
    </xf>
    <xf numFmtId="178" fontId="1" fillId="0" borderId="1" xfId="0" applyNumberFormat="1" applyFont="1" applyFill="1" applyBorder="1" applyAlignment="1" applyProtection="1">
      <alignment vertical="center" wrapText="1"/>
    </xf>
    <xf numFmtId="0" fontId="1" fillId="0" borderId="1" xfId="0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horizontal="right" vertical="center" wrapText="1"/>
    </xf>
    <xf numFmtId="177" fontId="4" fillId="0" borderId="1" xfId="0" applyNumberFormat="1" applyFont="1" applyFill="1" applyBorder="1" applyAlignment="1">
      <alignment horizontal="right" vertical="center" wrapText="1"/>
    </xf>
    <xf numFmtId="176" fontId="1" fillId="0" borderId="1" xfId="0" applyNumberFormat="1" applyFont="1" applyFill="1" applyBorder="1" applyAlignment="1">
      <alignment horizontal="right" vertical="center" wrapText="1"/>
    </xf>
    <xf numFmtId="178" fontId="1" fillId="0" borderId="12" xfId="0" applyNumberFormat="1" applyFont="1" applyFill="1" applyBorder="1" applyAlignment="1" applyProtection="1">
      <alignment vertical="center" wrapText="1"/>
    </xf>
    <xf numFmtId="177" fontId="1" fillId="0" borderId="0" xfId="0" applyNumberFormat="1" applyFont="1" applyFill="1" applyAlignment="1">
      <alignment horizontal="right" vertical="center" wrapText="1"/>
    </xf>
    <xf numFmtId="176" fontId="1" fillId="0" borderId="1" xfId="0" applyNumberFormat="1" applyFont="1" applyFill="1" applyBorder="1" applyAlignment="1">
      <alignment vertical="center" wrapText="1"/>
    </xf>
    <xf numFmtId="0" fontId="15" fillId="0" borderId="0" xfId="0" applyFont="1" applyFill="1" applyBorder="1" applyAlignment="1">
      <alignment vertical="center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3" fontId="1" fillId="0" borderId="1" xfId="0" applyNumberFormat="1" applyFont="1" applyFill="1" applyBorder="1" applyAlignment="1" applyProtection="1">
      <alignment vertical="center"/>
    </xf>
    <xf numFmtId="0" fontId="4" fillId="0" borderId="16" xfId="0" applyFont="1" applyFill="1" applyBorder="1" applyAlignment="1">
      <alignment horizontal="center" vertical="center" wrapText="1"/>
    </xf>
    <xf numFmtId="188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vertical="center"/>
    </xf>
    <xf numFmtId="3" fontId="1" fillId="0" borderId="12" xfId="0" applyNumberFormat="1" applyFont="1" applyFill="1" applyBorder="1" applyAlignment="1" applyProtection="1">
      <alignment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Fill="1" applyBorder="1" applyAlignment="1"/>
    <xf numFmtId="0" fontId="16" fillId="0" borderId="0" xfId="0" applyFont="1" applyFill="1" applyBorder="1" applyAlignment="1"/>
    <xf numFmtId="0" fontId="0" fillId="0" borderId="0" xfId="0" applyFill="1" applyBorder="1" applyAlignment="1"/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right"/>
    </xf>
    <xf numFmtId="0" fontId="4" fillId="0" borderId="1" xfId="0" applyNumberFormat="1" applyFont="1" applyFill="1" applyBorder="1" applyAlignment="1" applyProtection="1">
      <alignment horizontal="center" vertical="center"/>
    </xf>
    <xf numFmtId="178" fontId="1" fillId="0" borderId="1" xfId="0" applyNumberFormat="1" applyFont="1" applyFill="1" applyBorder="1" applyAlignment="1" applyProtection="1">
      <alignment horizontal="right" vertical="center" wrapText="1"/>
    </xf>
    <xf numFmtId="0" fontId="4" fillId="0" borderId="1" xfId="0" applyNumberFormat="1" applyFont="1" applyFill="1" applyBorder="1" applyAlignment="1" applyProtection="1">
      <alignment vertical="center"/>
    </xf>
    <xf numFmtId="0" fontId="1" fillId="0" borderId="1" xfId="0" applyNumberFormat="1" applyFont="1" applyFill="1" applyBorder="1" applyAlignment="1" applyProtection="1">
      <alignment vertical="center"/>
    </xf>
    <xf numFmtId="3" fontId="1" fillId="0" borderId="1" xfId="0" applyNumberFormat="1" applyFont="1" applyFill="1" applyBorder="1" applyAlignment="1" applyProtection="1">
      <alignment horizontal="right" vertical="center"/>
    </xf>
    <xf numFmtId="0" fontId="1" fillId="0" borderId="12" xfId="0" applyFont="1" applyFill="1" applyBorder="1" applyAlignment="1"/>
    <xf numFmtId="178" fontId="15" fillId="0" borderId="1" xfId="0" applyNumberFormat="1" applyFont="1" applyFill="1" applyBorder="1" applyAlignment="1" applyProtection="1">
      <alignment horizontal="right" vertical="center" wrapText="1"/>
    </xf>
    <xf numFmtId="0" fontId="17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188" fontId="0" fillId="0" borderId="0" xfId="0" applyNumberFormat="1" applyFont="1" applyFill="1" applyAlignment="1">
      <alignment vertical="center"/>
    </xf>
    <xf numFmtId="188" fontId="18" fillId="0" borderId="0" xfId="0" applyNumberFormat="1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1" fontId="7" fillId="0" borderId="0" xfId="0" applyNumberFormat="1" applyFont="1" applyFill="1" applyAlignment="1">
      <alignment horizontal="center" wrapText="1"/>
    </xf>
    <xf numFmtId="0" fontId="0" fillId="0" borderId="17" xfId="0" applyFont="1" applyFill="1" applyBorder="1" applyAlignment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88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88" fontId="19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1" fillId="0" borderId="1" xfId="0" applyNumberFormat="1" applyFont="1" applyFill="1" applyBorder="1" applyAlignment="1" applyProtection="1">
      <alignment horizontal="left" vertical="center" wrapText="1"/>
      <protection locked="0"/>
    </xf>
    <xf numFmtId="177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7" fillId="0" borderId="0" xfId="0" applyNumberFormat="1" applyFont="1" applyFill="1" applyAlignment="1">
      <alignment horizont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right" vertical="center" wrapText="1"/>
    </xf>
    <xf numFmtId="178" fontId="21" fillId="0" borderId="1" xfId="0" applyNumberFormat="1" applyFont="1" applyFill="1" applyBorder="1" applyAlignment="1">
      <alignment horizontal="right" vertical="center" wrapText="1"/>
    </xf>
    <xf numFmtId="0" fontId="0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188" fontId="0" fillId="0" borderId="0" xfId="71" applyNumberFormat="1" applyFont="1" applyFill="1" applyBorder="1" applyAlignment="1"/>
    <xf numFmtId="188" fontId="18" fillId="0" borderId="0" xfId="71" applyNumberFormat="1" applyFont="1" applyFill="1" applyBorder="1" applyAlignment="1"/>
    <xf numFmtId="0" fontId="0" fillId="0" borderId="0" xfId="0" applyNumberFormat="1" applyFont="1" applyFill="1" applyBorder="1" applyAlignment="1"/>
    <xf numFmtId="1" fontId="7" fillId="0" borderId="0" xfId="0" applyNumberFormat="1" applyFont="1" applyFill="1" applyBorder="1" applyAlignment="1">
      <alignment horizontal="center" wrapText="1"/>
    </xf>
    <xf numFmtId="188" fontId="7" fillId="0" borderId="0" xfId="0" applyNumberFormat="1" applyFont="1" applyFill="1" applyBorder="1" applyAlignment="1">
      <alignment horizontal="center" wrapText="1"/>
    </xf>
    <xf numFmtId="0" fontId="0" fillId="0" borderId="0" xfId="0" applyFont="1" applyFill="1" applyBorder="1" applyAlignment="1">
      <alignment wrapText="1"/>
    </xf>
    <xf numFmtId="188" fontId="0" fillId="0" borderId="0" xfId="71" applyNumberFormat="1" applyFont="1" applyFill="1" applyBorder="1" applyAlignment="1">
      <alignment wrapText="1"/>
    </xf>
    <xf numFmtId="188" fontId="18" fillId="0" borderId="0" xfId="71" applyNumberFormat="1" applyFont="1" applyFill="1" applyBorder="1" applyAlignment="1">
      <alignment wrapText="1"/>
    </xf>
    <xf numFmtId="188" fontId="4" fillId="0" borderId="1" xfId="71" applyNumberFormat="1" applyFont="1" applyFill="1" applyBorder="1" applyAlignment="1" applyProtection="1">
      <alignment horizontal="center" vertical="center" wrapText="1"/>
      <protection locked="0"/>
    </xf>
    <xf numFmtId="188" fontId="19" fillId="0" borderId="1" xfId="71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 applyProtection="1">
      <alignment vertical="center" wrapText="1"/>
    </xf>
    <xf numFmtId="178" fontId="21" fillId="0" borderId="1" xfId="0" applyNumberFormat="1" applyFont="1" applyFill="1" applyBorder="1" applyAlignment="1">
      <alignment vertical="center" wrapText="1"/>
    </xf>
    <xf numFmtId="178" fontId="1" fillId="0" borderId="1" xfId="71" applyNumberFormat="1" applyFont="1" applyFill="1" applyBorder="1" applyAlignment="1">
      <alignment vertical="center" wrapText="1"/>
    </xf>
    <xf numFmtId="188" fontId="1" fillId="0" borderId="1" xfId="71" applyNumberFormat="1" applyFont="1" applyFill="1" applyBorder="1" applyAlignment="1">
      <alignment vertical="center" wrapText="1"/>
    </xf>
    <xf numFmtId="188" fontId="21" fillId="0" borderId="1" xfId="0" applyNumberFormat="1" applyFont="1" applyFill="1" applyBorder="1" applyAlignment="1">
      <alignment vertical="center" wrapText="1"/>
    </xf>
    <xf numFmtId="188" fontId="1" fillId="0" borderId="1" xfId="0" applyNumberFormat="1" applyFont="1" applyFill="1" applyBorder="1" applyAlignment="1">
      <alignment vertical="center" wrapText="1"/>
    </xf>
    <xf numFmtId="0" fontId="7" fillId="0" borderId="0" xfId="0" applyNumberFormat="1" applyFont="1" applyFill="1" applyBorder="1" applyAlignment="1">
      <alignment horizontal="center" wrapText="1"/>
    </xf>
    <xf numFmtId="0" fontId="0" fillId="0" borderId="0" xfId="0" applyNumberFormat="1" applyFont="1" applyFill="1" applyBorder="1" applyAlignment="1">
      <alignment wrapText="1"/>
    </xf>
    <xf numFmtId="177" fontId="1" fillId="0" borderId="1" xfId="0" applyNumberFormat="1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vertical="center" wrapText="1"/>
    </xf>
    <xf numFmtId="188" fontId="1" fillId="0" borderId="0" xfId="0" applyNumberFormat="1" applyFont="1" applyFill="1" applyAlignment="1">
      <alignment horizontal="center" wrapText="1"/>
    </xf>
    <xf numFmtId="1" fontId="1" fillId="0" borderId="1" xfId="0" applyNumberFormat="1" applyFont="1" applyFill="1" applyBorder="1" applyAlignment="1" applyProtection="1">
      <alignment vertical="center"/>
      <protection locked="0"/>
    </xf>
    <xf numFmtId="0" fontId="22" fillId="0" borderId="0" xfId="0" applyFont="1" applyFill="1" applyBorder="1" applyAlignment="1">
      <alignment horizontal="center"/>
    </xf>
    <xf numFmtId="0" fontId="23" fillId="0" borderId="0" xfId="0" applyFont="1" applyFill="1" applyBorder="1" applyAlignment="1">
      <alignment horizontal="left"/>
    </xf>
    <xf numFmtId="0" fontId="23" fillId="0" borderId="0" xfId="55" applyFont="1" applyFill="1" applyAlignment="1">
      <alignment horizontal="left"/>
    </xf>
    <xf numFmtId="0" fontId="0" fillId="0" borderId="0" xfId="0" applyFont="1" applyFill="1" applyAlignment="1">
      <alignment wrapText="1"/>
    </xf>
  </cellXfs>
  <cellStyles count="112">
    <cellStyle name="常规" xfId="0" builtinId="0"/>
    <cellStyle name="60% - 强调文字颜色 1 2 10 2" xfId="1"/>
    <cellStyle name="20% - 强调文字颜色 6 14 2" xfId="2"/>
    <cellStyle name="60% - 强调文字颜色 2 2 17" xfId="3"/>
    <cellStyle name="Accent6_33甘肃" xfId="4"/>
    <cellStyle name="20% - 强调文字颜色 4 2 25 2" xfId="5"/>
    <cellStyle name="_Book1_5" xfId="6"/>
    <cellStyle name="标题 1 5 2" xfId="7"/>
    <cellStyle name="20% - 强调文字颜色 1 13 2" xfId="8"/>
    <cellStyle name="标题 21 2" xfId="9"/>
    <cellStyle name="百分比 5" xfId="10"/>
    <cellStyle name="好_~5676413 2" xfId="11"/>
    <cellStyle name="强调文字颜色 6 2 29" xfId="12"/>
    <cellStyle name="40% - 强调文字颜色 6 2 29" xfId="13"/>
    <cellStyle name="40% - 强调文字颜色 2 14 2" xfId="14"/>
    <cellStyle name="强调文字颜色 5 17" xfId="15"/>
    <cellStyle name="60% - 强调文字颜色 1 11" xfId="16"/>
    <cellStyle name="警告文本 2 19" xfId="17"/>
    <cellStyle name="60% - 强调文字颜色 3 20 2" xfId="18"/>
    <cellStyle name="40% - 强调文字颜色 3 22 2" xfId="19"/>
    <cellStyle name="20% - 强调文字颜色 2" xfId="20" builtinId="34"/>
    <cellStyle name="40% - 强调文字颜色 1 13" xfId="21"/>
    <cellStyle name="60% - 强调文字颜色 4 18 2" xfId="22"/>
    <cellStyle name="常规 44" xfId="23"/>
    <cellStyle name="60% - 强调文字颜色 1" xfId="24" builtinId="32"/>
    <cellStyle name="Accent2 - 40%" xfId="25"/>
    <cellStyle name="计算 2 27" xfId="26"/>
    <cellStyle name="40% - 强调文字颜色 1 2 13" xfId="27"/>
    <cellStyle name="40% - 强调文字颜色 2 2 29" xfId="28"/>
    <cellStyle name="40% - 强调文字颜色 6 15" xfId="29"/>
    <cellStyle name="标题 2 2 21" xfId="30"/>
    <cellStyle name="20% - 强调文字颜色 4 16 2" xfId="31"/>
    <cellStyle name="20% - 强调文字颜色 6 2 12" xfId="32"/>
    <cellStyle name="60% - 强调文字颜色 5 2 26 2" xfId="33"/>
    <cellStyle name="强调文字颜色 1 2 3" xfId="34"/>
    <cellStyle name="差 11 2" xfId="35"/>
    <cellStyle name="20% - 强调文字颜色 2 16 2" xfId="36"/>
    <cellStyle name="60% - 强调文字颜色 4 2 11 2" xfId="37"/>
    <cellStyle name="_ET_STYLE_NoName_00__Sheet3" xfId="38"/>
    <cellStyle name="解释性文本" xfId="39" builtinId="53"/>
    <cellStyle name="20% - 强调文字颜色 5 2 25" xfId="40"/>
    <cellStyle name="差_Book2" xfId="41"/>
    <cellStyle name="强调文字颜色 2 13" xfId="42"/>
    <cellStyle name="常规 90" xfId="43"/>
    <cellStyle name="20% - 强调文字颜色 3 2 9 2" xfId="44"/>
    <cellStyle name="Currency [0]" xfId="45"/>
    <cellStyle name="Heading 3 2" xfId="46"/>
    <cellStyle name="20% - 强调文字颜色 5 25 2" xfId="47"/>
    <cellStyle name="20% - 强调文字颜色 3 9 2" xfId="48"/>
    <cellStyle name="60% - 强调文字颜色 3 2 3 2" xfId="49"/>
    <cellStyle name="args.style" xfId="50"/>
    <cellStyle name="_ET_STYLE_NoName_00__附件1：基数核对表" xfId="51"/>
    <cellStyle name="60% - 强调文字颜色 6 18 2" xfId="52"/>
    <cellStyle name="差_12滨州 2" xfId="53"/>
    <cellStyle name="好_汇总-县级财政报表附表" xfId="54"/>
    <cellStyle name="常规_2013年公共财政预算草案1209" xfId="55"/>
    <cellStyle name="强调文字颜色 3 2 19" xfId="56"/>
    <cellStyle name="Normal" xfId="57"/>
    <cellStyle name="60% - 强调文字颜色 6" xfId="58" builtinId="52"/>
    <cellStyle name="20% - 强调文字颜色 4" xfId="59" builtinId="42"/>
    <cellStyle name="40% - 强调文字颜色 4" xfId="60" builtinId="43"/>
    <cellStyle name="强调文字颜色 4" xfId="61" builtinId="41"/>
    <cellStyle name="60% - 强调文字颜色 3" xfId="62" builtinId="40"/>
    <cellStyle name="输入" xfId="63" builtinId="20"/>
    <cellStyle name="强调文字颜色 3" xfId="64" builtinId="37"/>
    <cellStyle name="40% - 强调文字颜色 3" xfId="65" builtinId="39"/>
    <cellStyle name="20% - 强调文字颜色 3" xfId="66" builtinId="38"/>
    <cellStyle name="好" xfId="67" builtinId="26"/>
    <cellStyle name="差_2006年水利统计指标统计表 2" xfId="68"/>
    <cellStyle name="货币" xfId="69" builtinId="4"/>
    <cellStyle name="百分比" xfId="70" builtinId="5"/>
    <cellStyle name="千位分隔" xfId="71" builtinId="3"/>
    <cellStyle name="60% - 强调文字颜色 2" xfId="72" builtinId="36"/>
    <cellStyle name="60% - 强调文字颜色 2 14" xfId="73"/>
    <cellStyle name="汇总 2 28 2" xfId="74"/>
    <cellStyle name="60% - 强调文字颜色 5" xfId="75" builtinId="48"/>
    <cellStyle name="40% - 强调文字颜色 2" xfId="76" builtinId="35"/>
    <cellStyle name="强调文字颜色 2" xfId="77" builtinId="33"/>
    <cellStyle name="60% - 强调文字颜色 4" xfId="78" builtinId="44"/>
    <cellStyle name="计算" xfId="79" builtinId="22"/>
    <cellStyle name="40% - 强调文字颜色 1" xfId="80" builtinId="31"/>
    <cellStyle name="强调文字颜色 1" xfId="81" builtinId="29"/>
    <cellStyle name="标题 3" xfId="82" builtinId="18"/>
    <cellStyle name="适中" xfId="83" builtinId="28"/>
    <cellStyle name="输出" xfId="84" builtinId="21"/>
    <cellStyle name="20% - 强调文字颜色 5" xfId="85" builtinId="46"/>
    <cellStyle name="60% - 强调文字颜色 6 2 29 2" xfId="86"/>
    <cellStyle name="检查单元格 2 24" xfId="87"/>
    <cellStyle name="20% - 强调文字颜色 1" xfId="88" builtinId="30"/>
    <cellStyle name="20% - 强调文字颜色 1 2 19 2" xfId="89"/>
    <cellStyle name="汇总" xfId="90" builtinId="25"/>
    <cellStyle name="标题 4 2 27 2" xfId="91"/>
    <cellStyle name="差" xfId="92" builtinId="27"/>
    <cellStyle name="检查单元格" xfId="93" builtinId="23"/>
    <cellStyle name="标题 1" xfId="94" builtinId="16"/>
    <cellStyle name="标题 4" xfId="95" builtinId="19"/>
    <cellStyle name="货币[0]" xfId="96" builtinId="7"/>
    <cellStyle name="已访问的超链接" xfId="97" builtinId="9"/>
    <cellStyle name="标题" xfId="98" builtinId="15"/>
    <cellStyle name="_ET_STYLE_NoName_00__Book1" xfId="99"/>
    <cellStyle name="警告文本" xfId="100" builtinId="11"/>
    <cellStyle name="注释" xfId="101" builtinId="10"/>
    <cellStyle name="20% - 强调文字颜色 6" xfId="102" builtinId="50"/>
    <cellStyle name="40% - 强调文字颜色 5" xfId="103" builtinId="47"/>
    <cellStyle name="强调文字颜色 5" xfId="104" builtinId="45"/>
    <cellStyle name="强调文字颜色 6" xfId="105" builtinId="49"/>
    <cellStyle name="40% - 强调文字颜色 6" xfId="106" builtinId="51"/>
    <cellStyle name="超链接" xfId="107" builtinId="8"/>
    <cellStyle name="千位分隔[0]" xfId="108" builtinId="6"/>
    <cellStyle name="常规 2" xfId="109"/>
    <cellStyle name="标题 2" xfId="110" builtinId="17"/>
    <cellStyle name="链接单元格" xfId="111" builtinId="24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zoomScale="115" zoomScaleNormal="115" workbookViewId="0">
      <selection activeCell="A10" sqref="A10"/>
    </sheetView>
  </sheetViews>
  <sheetFormatPr defaultColWidth="9" defaultRowHeight="14.25"/>
  <cols>
    <col min="1" max="1" width="113.575" style="46" customWidth="1"/>
    <col min="2" max="16384" width="9" style="46"/>
  </cols>
  <sheetData>
    <row r="1" s="46" customFormat="1" ht="36" customHeight="1" spans="1:1">
      <c r="A1" s="175" t="s">
        <v>0</v>
      </c>
    </row>
    <row r="2" s="46" customFormat="1" ht="28" customHeight="1" spans="1:1">
      <c r="A2" s="176" t="s">
        <v>1</v>
      </c>
    </row>
    <row r="3" s="46" customFormat="1" ht="28" customHeight="1" spans="1:1">
      <c r="A3" s="176" t="s">
        <v>2</v>
      </c>
    </row>
    <row r="4" s="46" customFormat="1" ht="28" customHeight="1" spans="1:1">
      <c r="A4" s="176" t="s">
        <v>3</v>
      </c>
    </row>
    <row r="5" s="46" customFormat="1" ht="28" customHeight="1" spans="1:1">
      <c r="A5" s="176" t="s">
        <v>4</v>
      </c>
    </row>
    <row r="6" s="46" customFormat="1" ht="28" customHeight="1" spans="1:1">
      <c r="A6" s="176" t="s">
        <v>5</v>
      </c>
    </row>
    <row r="7" s="46" customFormat="1" ht="28" customHeight="1" spans="1:1">
      <c r="A7" s="176" t="s">
        <v>6</v>
      </c>
    </row>
    <row r="8" s="46" customFormat="1" ht="28" customHeight="1" spans="1:1">
      <c r="A8" s="176" t="s">
        <v>7</v>
      </c>
    </row>
    <row r="9" s="46" customFormat="1" ht="28" customHeight="1" spans="1:1">
      <c r="A9" s="176" t="s">
        <v>8</v>
      </c>
    </row>
    <row r="10" s="46" customFormat="1" ht="28" customHeight="1" spans="1:1">
      <c r="A10" s="177" t="s">
        <v>9</v>
      </c>
    </row>
    <row r="11" spans="1:1">
      <c r="A11" s="178"/>
    </row>
  </sheetData>
  <printOptions horizontalCentered="1"/>
  <pageMargins left="0.157619191436317" right="0.157619191436317" top="0.472163215396911" bottom="0.433279163255466" header="0.315238382872634" footer="0.315238382872634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F61"/>
  <sheetViews>
    <sheetView tabSelected="1" workbookViewId="0">
      <selection activeCell="H26" sqref="H26"/>
    </sheetView>
  </sheetViews>
  <sheetFormatPr defaultColWidth="6.85833333333333" defaultRowHeight="14.25"/>
  <cols>
    <col min="1" max="1" width="6.85833333333333" style="4" customWidth="1"/>
    <col min="2" max="2" width="62.625" style="2" customWidth="1"/>
    <col min="3" max="3" width="24.2583333333333" style="5" customWidth="1"/>
    <col min="4" max="16375" width="6.85833333333333" style="2" customWidth="1"/>
  </cols>
  <sheetData>
    <row r="1" s="1" customFormat="1" ht="13.5" spans="1:3">
      <c r="A1" s="6" t="s">
        <v>492</v>
      </c>
      <c r="C1" s="7"/>
    </row>
    <row r="2" s="2" customFormat="1" ht="29.25" spans="1:3">
      <c r="A2" s="8" t="s">
        <v>493</v>
      </c>
      <c r="B2" s="8"/>
      <c r="C2" s="9"/>
    </row>
    <row r="3" s="1" customFormat="1" ht="13.5" spans="1:3">
      <c r="A3" s="10"/>
      <c r="C3" s="11" t="s">
        <v>12</v>
      </c>
    </row>
    <row r="4" s="3" customFormat="1" ht="15.75" customHeight="1" spans="1:16360">
      <c r="A4" s="12" t="s">
        <v>494</v>
      </c>
      <c r="B4" s="12" t="s">
        <v>495</v>
      </c>
      <c r="C4" s="13" t="s">
        <v>496</v>
      </c>
      <c r="XDY4" s="21"/>
      <c r="XDZ4" s="21"/>
      <c r="XEA4" s="21"/>
      <c r="XEB4" s="21"/>
      <c r="XEC4" s="21"/>
      <c r="XED4" s="21"/>
      <c r="XEE4" s="21"/>
      <c r="XEF4" s="21"/>
    </row>
    <row r="5" s="1" customFormat="1" ht="15.75" customHeight="1" spans="1:3">
      <c r="A5" s="14" t="s">
        <v>497</v>
      </c>
      <c r="B5" s="15" t="s">
        <v>498</v>
      </c>
      <c r="C5" s="16">
        <v>260</v>
      </c>
    </row>
    <row r="6" s="1" customFormat="1" ht="15.75" customHeight="1" spans="1:3">
      <c r="A6" s="14" t="s">
        <v>499</v>
      </c>
      <c r="B6" s="15" t="s">
        <v>500</v>
      </c>
      <c r="C6" s="16">
        <v>545</v>
      </c>
    </row>
    <row r="7" s="1" customFormat="1" ht="15.75" customHeight="1" spans="1:3">
      <c r="A7" s="14" t="s">
        <v>501</v>
      </c>
      <c r="B7" s="15" t="s">
        <v>502</v>
      </c>
      <c r="C7" s="16">
        <v>355</v>
      </c>
    </row>
    <row r="8" s="1" customFormat="1" ht="15.75" customHeight="1" spans="1:3">
      <c r="A8" s="14" t="s">
        <v>503</v>
      </c>
      <c r="B8" s="15" t="s">
        <v>504</v>
      </c>
      <c r="C8" s="16">
        <v>2272</v>
      </c>
    </row>
    <row r="9" s="1" customFormat="1" ht="15.75" customHeight="1" spans="1:3">
      <c r="A9" s="14" t="s">
        <v>505</v>
      </c>
      <c r="B9" s="15" t="s">
        <v>506</v>
      </c>
      <c r="C9" s="16">
        <v>7</v>
      </c>
    </row>
    <row r="10" s="1" customFormat="1" ht="15.75" customHeight="1" spans="1:3">
      <c r="A10" s="14" t="s">
        <v>507</v>
      </c>
      <c r="B10" s="15" t="s">
        <v>508</v>
      </c>
      <c r="C10" s="16">
        <v>47</v>
      </c>
    </row>
    <row r="11" s="1" customFormat="1" ht="15.75" customHeight="1" spans="1:3">
      <c r="A11" s="14" t="s">
        <v>509</v>
      </c>
      <c r="B11" s="15" t="s">
        <v>510</v>
      </c>
      <c r="C11" s="16">
        <v>572</v>
      </c>
    </row>
    <row r="12" s="1" customFormat="1" ht="15.75" customHeight="1" spans="1:3">
      <c r="A12" s="14" t="s">
        <v>511</v>
      </c>
      <c r="B12" s="15" t="s">
        <v>512</v>
      </c>
      <c r="C12" s="16">
        <v>329</v>
      </c>
    </row>
    <row r="13" s="1" customFormat="1" ht="15.75" customHeight="1" spans="1:3">
      <c r="A13" s="14" t="s">
        <v>513</v>
      </c>
      <c r="B13" s="15" t="s">
        <v>514</v>
      </c>
      <c r="C13" s="16">
        <v>180</v>
      </c>
    </row>
    <row r="14" s="1" customFormat="1" ht="15.75" customHeight="1" spans="1:3">
      <c r="A14" s="14" t="s">
        <v>515</v>
      </c>
      <c r="B14" s="15" t="s">
        <v>516</v>
      </c>
      <c r="C14" s="16">
        <v>31</v>
      </c>
    </row>
    <row r="15" s="1" customFormat="1" ht="15.75" customHeight="1" spans="1:3">
      <c r="A15" s="14" t="s">
        <v>517</v>
      </c>
      <c r="B15" s="15" t="s">
        <v>518</v>
      </c>
      <c r="C15" s="16">
        <v>43</v>
      </c>
    </row>
    <row r="16" s="1" customFormat="1" ht="15.75" customHeight="1" spans="1:3">
      <c r="A16" s="14" t="s">
        <v>519</v>
      </c>
      <c r="B16" s="15" t="s">
        <v>520</v>
      </c>
      <c r="C16" s="16">
        <v>288</v>
      </c>
    </row>
    <row r="17" s="1" customFormat="1" ht="15.75" customHeight="1" spans="1:3">
      <c r="A17" s="14" t="s">
        <v>521</v>
      </c>
      <c r="B17" s="15" t="s">
        <v>522</v>
      </c>
      <c r="C17" s="16">
        <v>3919</v>
      </c>
    </row>
    <row r="18" s="1" customFormat="1" ht="15.75" customHeight="1" spans="1:3">
      <c r="A18" s="14" t="s">
        <v>523</v>
      </c>
      <c r="B18" s="15" t="s">
        <v>524</v>
      </c>
      <c r="C18" s="16">
        <v>52</v>
      </c>
    </row>
    <row r="19" s="1" customFormat="1" ht="15.75" customHeight="1" spans="1:3">
      <c r="A19" s="14" t="s">
        <v>525</v>
      </c>
      <c r="B19" s="15" t="s">
        <v>526</v>
      </c>
      <c r="C19" s="16">
        <v>2477</v>
      </c>
    </row>
    <row r="20" s="1" customFormat="1" ht="15.75" customHeight="1" spans="1:3">
      <c r="A20" s="14" t="s">
        <v>527</v>
      </c>
      <c r="B20" s="15" t="s">
        <v>528</v>
      </c>
      <c r="C20" s="16">
        <v>1036</v>
      </c>
    </row>
    <row r="21" s="1" customFormat="1" ht="15.75" customHeight="1" spans="1:3">
      <c r="A21" s="14" t="s">
        <v>529</v>
      </c>
      <c r="B21" s="15" t="s">
        <v>530</v>
      </c>
      <c r="C21" s="16">
        <v>2846</v>
      </c>
    </row>
    <row r="22" s="1" customFormat="1" ht="15.75" customHeight="1" spans="1:3">
      <c r="A22" s="14" t="s">
        <v>531</v>
      </c>
      <c r="B22" s="15" t="s">
        <v>532</v>
      </c>
      <c r="C22" s="16">
        <v>357</v>
      </c>
    </row>
    <row r="23" s="1" customFormat="1" ht="15.75" customHeight="1" spans="1:3">
      <c r="A23" s="14" t="s">
        <v>533</v>
      </c>
      <c r="B23" s="15" t="s">
        <v>534</v>
      </c>
      <c r="C23" s="16">
        <v>30</v>
      </c>
    </row>
    <row r="24" s="1" customFormat="1" ht="15.75" customHeight="1" spans="1:3">
      <c r="A24" s="14" t="s">
        <v>535</v>
      </c>
      <c r="B24" s="15" t="s">
        <v>536</v>
      </c>
      <c r="C24" s="16">
        <v>19</v>
      </c>
    </row>
    <row r="25" s="1" customFormat="1" ht="15.75" customHeight="1" spans="1:3">
      <c r="A25" s="14" t="s">
        <v>537</v>
      </c>
      <c r="B25" s="15" t="s">
        <v>538</v>
      </c>
      <c r="C25" s="16">
        <v>441</v>
      </c>
    </row>
    <row r="26" s="1" customFormat="1" ht="15.75" customHeight="1" spans="1:3">
      <c r="A26" s="14" t="s">
        <v>539</v>
      </c>
      <c r="B26" s="15" t="s">
        <v>540</v>
      </c>
      <c r="C26" s="16">
        <v>13</v>
      </c>
    </row>
    <row r="27" s="1" customFormat="1" ht="15.75" customHeight="1" spans="1:3">
      <c r="A27" s="14" t="s">
        <v>541</v>
      </c>
      <c r="B27" s="15" t="s">
        <v>542</v>
      </c>
      <c r="C27" s="16">
        <v>12</v>
      </c>
    </row>
    <row r="28" s="1" customFormat="1" ht="15.75" customHeight="1" spans="1:3">
      <c r="A28" s="14" t="s">
        <v>543</v>
      </c>
      <c r="B28" s="15" t="s">
        <v>544</v>
      </c>
      <c r="C28" s="16">
        <v>165</v>
      </c>
    </row>
    <row r="29" s="1" customFormat="1" ht="15.75" customHeight="1" spans="1:3">
      <c r="A29" s="14" t="s">
        <v>545</v>
      </c>
      <c r="B29" s="15" t="s">
        <v>546</v>
      </c>
      <c r="C29" s="16">
        <v>63</v>
      </c>
    </row>
    <row r="30" s="1" customFormat="1" ht="15.75" customHeight="1" spans="1:3">
      <c r="A30" s="14" t="s">
        <v>547</v>
      </c>
      <c r="B30" s="15" t="s">
        <v>548</v>
      </c>
      <c r="C30" s="16">
        <v>2126</v>
      </c>
    </row>
    <row r="31" s="1" customFormat="1" ht="15.75" customHeight="1" spans="1:3">
      <c r="A31" s="14" t="s">
        <v>549</v>
      </c>
      <c r="B31" s="15" t="s">
        <v>550</v>
      </c>
      <c r="C31" s="16">
        <v>6349</v>
      </c>
    </row>
    <row r="32" s="1" customFormat="1" ht="15.75" customHeight="1" spans="1:3">
      <c r="A32" s="14" t="s">
        <v>551</v>
      </c>
      <c r="B32" s="15" t="s">
        <v>552</v>
      </c>
      <c r="C32" s="16">
        <v>113</v>
      </c>
    </row>
    <row r="33" s="1" customFormat="1" ht="15.75" customHeight="1" spans="1:3">
      <c r="A33" s="14" t="s">
        <v>553</v>
      </c>
      <c r="B33" s="15" t="s">
        <v>554</v>
      </c>
      <c r="C33" s="16">
        <f>910+2100</f>
        <v>3010</v>
      </c>
    </row>
    <row r="34" s="1" customFormat="1" ht="15.75" customHeight="1" spans="1:3">
      <c r="A34" s="14" t="s">
        <v>555</v>
      </c>
      <c r="B34" s="15" t="s">
        <v>556</v>
      </c>
      <c r="C34" s="16">
        <v>73</v>
      </c>
    </row>
    <row r="35" s="1" customFormat="1" ht="15.75" customHeight="1" spans="1:3">
      <c r="A35" s="14" t="s">
        <v>557</v>
      </c>
      <c r="B35" s="15" t="s">
        <v>558</v>
      </c>
      <c r="C35" s="16">
        <v>71</v>
      </c>
    </row>
    <row r="36" s="1" customFormat="1" ht="15.75" customHeight="1" spans="1:3">
      <c r="A36" s="14" t="s">
        <v>559</v>
      </c>
      <c r="B36" s="15" t="s">
        <v>560</v>
      </c>
      <c r="C36" s="16">
        <v>106</v>
      </c>
    </row>
    <row r="37" s="1" customFormat="1" ht="15.75" customHeight="1" spans="1:3">
      <c r="A37" s="14" t="s">
        <v>561</v>
      </c>
      <c r="B37" s="15" t="s">
        <v>562</v>
      </c>
      <c r="C37" s="16">
        <v>669</v>
      </c>
    </row>
    <row r="38" s="1" customFormat="1" ht="15.75" customHeight="1" spans="1:3">
      <c r="A38" s="14" t="s">
        <v>563</v>
      </c>
      <c r="B38" s="15" t="s">
        <v>564</v>
      </c>
      <c r="C38" s="16">
        <v>1037</v>
      </c>
    </row>
    <row r="39" s="1" customFormat="1" ht="15.75" customHeight="1" spans="1:3">
      <c r="A39" s="14" t="s">
        <v>565</v>
      </c>
      <c r="B39" s="15" t="s">
        <v>566</v>
      </c>
      <c r="C39" s="16">
        <v>1301</v>
      </c>
    </row>
    <row r="40" s="1" customFormat="1" ht="15.75" customHeight="1" spans="1:3">
      <c r="A40" s="14" t="s">
        <v>567</v>
      </c>
      <c r="B40" s="15" t="s">
        <v>568</v>
      </c>
      <c r="C40" s="16">
        <v>3389</v>
      </c>
    </row>
    <row r="41" s="1" customFormat="1" ht="15.75" customHeight="1" spans="1:3">
      <c r="A41" s="14" t="s">
        <v>569</v>
      </c>
      <c r="B41" s="15" t="s">
        <v>570</v>
      </c>
      <c r="C41" s="16">
        <v>1064</v>
      </c>
    </row>
    <row r="42" s="1" customFormat="1" ht="15.75" customHeight="1" spans="1:3">
      <c r="A42" s="14" t="s">
        <v>571</v>
      </c>
      <c r="B42" s="15" t="s">
        <v>572</v>
      </c>
      <c r="C42" s="16">
        <v>46</v>
      </c>
    </row>
    <row r="43" s="1" customFormat="1" ht="15.75" customHeight="1" spans="1:3">
      <c r="A43" s="14" t="s">
        <v>573</v>
      </c>
      <c r="B43" s="15" t="s">
        <v>574</v>
      </c>
      <c r="C43" s="16">
        <v>1099</v>
      </c>
    </row>
    <row r="44" s="1" customFormat="1" ht="15.75" customHeight="1" spans="1:3">
      <c r="A44" s="14" t="s">
        <v>575</v>
      </c>
      <c r="B44" s="15" t="s">
        <v>576</v>
      </c>
      <c r="C44" s="16">
        <v>71</v>
      </c>
    </row>
    <row r="45" s="1" customFormat="1" ht="15.75" customHeight="1" spans="1:3">
      <c r="A45" s="14" t="s">
        <v>577</v>
      </c>
      <c r="B45" s="15" t="s">
        <v>578</v>
      </c>
      <c r="C45" s="16">
        <v>22</v>
      </c>
    </row>
    <row r="46" s="1" customFormat="1" ht="15.75" customHeight="1" spans="1:3">
      <c r="A46" s="14" t="s">
        <v>579</v>
      </c>
      <c r="B46" s="15" t="s">
        <v>580</v>
      </c>
      <c r="C46" s="16">
        <v>24872</v>
      </c>
    </row>
    <row r="47" spans="1:3">
      <c r="A47" s="14" t="s">
        <v>581</v>
      </c>
      <c r="B47" s="15" t="s">
        <v>582</v>
      </c>
      <c r="C47" s="16">
        <v>122</v>
      </c>
    </row>
    <row r="48" spans="1:3">
      <c r="A48" s="14" t="s">
        <v>583</v>
      </c>
      <c r="B48" s="15" t="s">
        <v>584</v>
      </c>
      <c r="C48" s="16">
        <v>14</v>
      </c>
    </row>
    <row r="49" spans="1:3">
      <c r="A49" s="14" t="s">
        <v>585</v>
      </c>
      <c r="B49" s="15" t="s">
        <v>586</v>
      </c>
      <c r="C49" s="16">
        <f>42+3</f>
        <v>45</v>
      </c>
    </row>
    <row r="50" spans="1:3">
      <c r="A50" s="14" t="s">
        <v>587</v>
      </c>
      <c r="B50" s="15" t="s">
        <v>588</v>
      </c>
      <c r="C50" s="16">
        <v>6</v>
      </c>
    </row>
    <row r="51" spans="1:3">
      <c r="A51" s="14" t="s">
        <v>589</v>
      </c>
      <c r="B51" s="15" t="s">
        <v>590</v>
      </c>
      <c r="C51" s="16">
        <f>1576+75+615</f>
        <v>2266</v>
      </c>
    </row>
    <row r="52" spans="1:3">
      <c r="A52" s="14" t="s">
        <v>591</v>
      </c>
      <c r="B52" s="15" t="s">
        <v>592</v>
      </c>
      <c r="C52" s="16">
        <v>198</v>
      </c>
    </row>
    <row r="53" spans="1:3">
      <c r="A53" s="14" t="s">
        <v>593</v>
      </c>
      <c r="B53" s="15" t="s">
        <v>594</v>
      </c>
      <c r="C53" s="16">
        <f>501+1731</f>
        <v>2232</v>
      </c>
    </row>
    <row r="54" spans="1:3">
      <c r="A54" s="14" t="s">
        <v>595</v>
      </c>
      <c r="B54" s="15" t="s">
        <v>596</v>
      </c>
      <c r="C54" s="16">
        <v>415</v>
      </c>
    </row>
    <row r="55" spans="1:3">
      <c r="A55" s="14" t="s">
        <v>597</v>
      </c>
      <c r="B55" s="15" t="s">
        <v>598</v>
      </c>
      <c r="C55" s="16">
        <v>947</v>
      </c>
    </row>
    <row r="56" spans="1:3">
      <c r="A56" s="14" t="s">
        <v>599</v>
      </c>
      <c r="B56" s="15" t="s">
        <v>600</v>
      </c>
      <c r="C56" s="16">
        <v>386</v>
      </c>
    </row>
    <row r="57" s="1" customFormat="1" ht="15.75" customHeight="1" spans="1:3">
      <c r="A57" s="14" t="s">
        <v>601</v>
      </c>
      <c r="B57" s="15" t="s">
        <v>602</v>
      </c>
      <c r="C57" s="16">
        <v>1183</v>
      </c>
    </row>
    <row r="58" s="1" customFormat="1" ht="15.75" customHeight="1" spans="1:3">
      <c r="A58" s="14" t="s">
        <v>603</v>
      </c>
      <c r="B58" s="17" t="s">
        <v>604</v>
      </c>
      <c r="C58" s="16">
        <v>5683</v>
      </c>
    </row>
    <row r="59" s="1" customFormat="1" ht="15.75" customHeight="1" spans="1:3">
      <c r="A59" s="14" t="s">
        <v>605</v>
      </c>
      <c r="B59" s="15" t="s">
        <v>606</v>
      </c>
      <c r="C59" s="16">
        <v>740</v>
      </c>
    </row>
    <row r="60" s="1" customFormat="1" ht="15.75" customHeight="1" spans="1:3">
      <c r="A60" s="14" t="s">
        <v>607</v>
      </c>
      <c r="B60" s="18" t="s">
        <v>608</v>
      </c>
      <c r="C60" s="16">
        <f>705+1474</f>
        <v>2179</v>
      </c>
    </row>
    <row r="61" s="1" customFormat="1" ht="15.75" customHeight="1" spans="1:3">
      <c r="A61" s="19" t="s">
        <v>337</v>
      </c>
      <c r="B61" s="20"/>
      <c r="C61" s="16">
        <f>SUM(C5:C60)</f>
        <v>78193</v>
      </c>
    </row>
  </sheetData>
  <mergeCells count="2">
    <mergeCell ref="A2:C2"/>
    <mergeCell ref="A61:B61"/>
  </mergeCells>
  <printOptions horizontalCentered="1"/>
  <pageMargins left="0.196527777777778" right="0.196527777777778" top="0.590277777777778" bottom="0.590277777777778" header="0.5" footer="0.314583333333333"/>
  <pageSetup paperSize="9" orientation="landscape" horizontalDpi="600"/>
  <headerFooter>
    <oddFooter>&amp;C&amp;10附表9 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XFB67"/>
  <sheetViews>
    <sheetView showZeros="0" workbookViewId="0">
      <pane xSplit="1" ySplit="6" topLeftCell="B47" activePane="bottomRight" state="frozen"/>
      <selection/>
      <selection pane="topRight"/>
      <selection pane="bottomLeft"/>
      <selection pane="bottomRight" activeCell="A2" sqref="A2:J2"/>
    </sheetView>
  </sheetViews>
  <sheetFormatPr defaultColWidth="9" defaultRowHeight="14.25"/>
  <cols>
    <col min="1" max="1" width="48.25" style="151" customWidth="1"/>
    <col min="2" max="2" width="8.625" style="153" customWidth="1"/>
    <col min="3" max="3" width="8.625" style="154" customWidth="1"/>
    <col min="4" max="4" width="8.625" style="153" customWidth="1"/>
    <col min="5" max="5" width="8.625" style="155" customWidth="1"/>
    <col min="6" max="6" width="8.625" style="153" customWidth="1"/>
    <col min="7" max="7" width="8.625" style="155" customWidth="1"/>
    <col min="8" max="9" width="8.625" style="153" customWidth="1"/>
    <col min="10" max="10" width="8.625" style="155" customWidth="1"/>
    <col min="11" max="16378" width="9" style="151"/>
  </cols>
  <sheetData>
    <row r="1" s="151" customFormat="1" ht="15.75" customHeight="1" spans="1:10">
      <c r="A1" s="117" t="s">
        <v>10</v>
      </c>
      <c r="B1" s="153"/>
      <c r="C1" s="154"/>
      <c r="D1" s="153"/>
      <c r="E1" s="155"/>
      <c r="F1" s="153"/>
      <c r="G1" s="155"/>
      <c r="H1" s="153"/>
      <c r="I1" s="153"/>
      <c r="J1" s="155"/>
    </row>
    <row r="2" s="151" customFormat="1" ht="27" customHeight="1" spans="1:10">
      <c r="A2" s="156" t="s">
        <v>11</v>
      </c>
      <c r="B2" s="157"/>
      <c r="C2" s="157"/>
      <c r="D2" s="157"/>
      <c r="E2" s="169"/>
      <c r="F2" s="157"/>
      <c r="G2" s="169"/>
      <c r="H2" s="157"/>
      <c r="I2" s="157"/>
      <c r="J2" s="169"/>
    </row>
    <row r="3" s="151" customFormat="1" customHeight="1" spans="1:10">
      <c r="A3" s="158"/>
      <c r="B3" s="159"/>
      <c r="C3" s="160"/>
      <c r="D3" s="159"/>
      <c r="E3" s="170"/>
      <c r="F3" s="159"/>
      <c r="G3" s="170"/>
      <c r="H3" s="159"/>
      <c r="I3" s="173" t="s">
        <v>12</v>
      </c>
      <c r="J3" s="173"/>
    </row>
    <row r="4" s="152" customFormat="1" ht="15.75" customHeight="1" spans="1:10">
      <c r="A4" s="140" t="s">
        <v>13</v>
      </c>
      <c r="B4" s="141" t="s">
        <v>14</v>
      </c>
      <c r="C4" s="141"/>
      <c r="D4" s="141"/>
      <c r="E4" s="146"/>
      <c r="F4" s="141"/>
      <c r="G4" s="146"/>
      <c r="H4" s="141" t="s">
        <v>15</v>
      </c>
      <c r="I4" s="141"/>
      <c r="J4" s="146"/>
    </row>
    <row r="5" s="152" customFormat="1" ht="15.75" customHeight="1" spans="1:10">
      <c r="A5" s="140"/>
      <c r="B5" s="161" t="s">
        <v>16</v>
      </c>
      <c r="C5" s="162" t="s">
        <v>17</v>
      </c>
      <c r="D5" s="161" t="s">
        <v>18</v>
      </c>
      <c r="E5" s="147" t="s">
        <v>19</v>
      </c>
      <c r="F5" s="141" t="s">
        <v>20</v>
      </c>
      <c r="G5" s="146"/>
      <c r="H5" s="161" t="s">
        <v>21</v>
      </c>
      <c r="I5" s="141" t="s">
        <v>22</v>
      </c>
      <c r="J5" s="146"/>
    </row>
    <row r="6" s="152" customFormat="1" ht="15.75" customHeight="1" spans="1:10">
      <c r="A6" s="140"/>
      <c r="B6" s="161"/>
      <c r="C6" s="162"/>
      <c r="D6" s="161"/>
      <c r="E6" s="148"/>
      <c r="F6" s="161" t="s">
        <v>23</v>
      </c>
      <c r="G6" s="148" t="s">
        <v>24</v>
      </c>
      <c r="H6" s="161"/>
      <c r="I6" s="161" t="s">
        <v>23</v>
      </c>
      <c r="J6" s="148" t="s">
        <v>24</v>
      </c>
    </row>
    <row r="7" s="1" customFormat="1" ht="15.75" customHeight="1" spans="1:10">
      <c r="A7" s="94" t="s">
        <v>25</v>
      </c>
      <c r="B7" s="42">
        <v>18410</v>
      </c>
      <c r="C7" s="42">
        <v>17500</v>
      </c>
      <c r="D7" s="42">
        <v>16841</v>
      </c>
      <c r="E7" s="171">
        <v>96.2</v>
      </c>
      <c r="F7" s="42">
        <v>-470</v>
      </c>
      <c r="G7" s="171">
        <v>-2.7</v>
      </c>
      <c r="H7" s="42">
        <v>17420</v>
      </c>
      <c r="I7" s="42">
        <v>579</v>
      </c>
      <c r="J7" s="171">
        <v>3.4</v>
      </c>
    </row>
    <row r="8" s="1" customFormat="1" ht="15.75" customHeight="1" spans="1:10">
      <c r="A8" s="163" t="s">
        <v>26</v>
      </c>
      <c r="B8" s="42">
        <v>6060</v>
      </c>
      <c r="C8" s="164"/>
      <c r="D8" s="93">
        <v>6186</v>
      </c>
      <c r="E8" s="171" t="s">
        <v>27</v>
      </c>
      <c r="F8" s="42">
        <v>300</v>
      </c>
      <c r="G8" s="171">
        <v>5.1</v>
      </c>
      <c r="H8" s="93">
        <v>6400</v>
      </c>
      <c r="I8" s="42">
        <v>214</v>
      </c>
      <c r="J8" s="171">
        <v>3.5</v>
      </c>
    </row>
    <row r="9" s="1" customFormat="1" ht="15.75" customHeight="1" spans="1:10">
      <c r="A9" s="163" t="s">
        <v>28</v>
      </c>
      <c r="B9" s="165">
        <v>1800</v>
      </c>
      <c r="C9" s="164"/>
      <c r="D9" s="93">
        <v>1193</v>
      </c>
      <c r="E9" s="171" t="s">
        <v>27</v>
      </c>
      <c r="F9" s="42">
        <v>-443</v>
      </c>
      <c r="G9" s="171">
        <v>-27.1</v>
      </c>
      <c r="H9" s="93">
        <v>1235</v>
      </c>
      <c r="I9" s="42">
        <v>42</v>
      </c>
      <c r="J9" s="171">
        <v>3.5</v>
      </c>
    </row>
    <row r="10" s="1" customFormat="1" ht="15.75" customHeight="1" spans="1:10">
      <c r="A10" s="163" t="s">
        <v>29</v>
      </c>
      <c r="B10" s="42">
        <v>2300</v>
      </c>
      <c r="C10" s="164"/>
      <c r="D10" s="93">
        <v>2281</v>
      </c>
      <c r="E10" s="171" t="s">
        <v>27</v>
      </c>
      <c r="F10" s="42">
        <v>147</v>
      </c>
      <c r="G10" s="171">
        <v>6.9</v>
      </c>
      <c r="H10" s="93">
        <v>2360</v>
      </c>
      <c r="I10" s="42">
        <v>79</v>
      </c>
      <c r="J10" s="171">
        <v>3.5</v>
      </c>
    </row>
    <row r="11" s="1" customFormat="1" ht="15.75" customHeight="1" spans="1:10">
      <c r="A11" s="163" t="s">
        <v>30</v>
      </c>
      <c r="B11" s="166"/>
      <c r="C11" s="167"/>
      <c r="D11" s="168">
        <v>112</v>
      </c>
      <c r="E11" s="172" t="s">
        <v>27</v>
      </c>
      <c r="F11" s="168">
        <v>112</v>
      </c>
      <c r="G11" s="172" t="s">
        <v>27</v>
      </c>
      <c r="H11" s="168">
        <v>115</v>
      </c>
      <c r="I11" s="168">
        <v>3</v>
      </c>
      <c r="J11" s="172">
        <v>2.7</v>
      </c>
    </row>
    <row r="12" s="1" customFormat="1" ht="15.75" customHeight="1" spans="1:10">
      <c r="A12" s="163" t="s">
        <v>31</v>
      </c>
      <c r="B12" s="42">
        <v>1400</v>
      </c>
      <c r="C12" s="164"/>
      <c r="D12" s="93">
        <v>1210</v>
      </c>
      <c r="E12" s="171" t="s">
        <v>27</v>
      </c>
      <c r="F12" s="42">
        <v>-59</v>
      </c>
      <c r="G12" s="171">
        <v>-4.6</v>
      </c>
      <c r="H12" s="93">
        <v>1250</v>
      </c>
      <c r="I12" s="42">
        <v>40</v>
      </c>
      <c r="J12" s="171">
        <v>3.3</v>
      </c>
    </row>
    <row r="13" s="1" customFormat="1" ht="15.75" customHeight="1" spans="1:10">
      <c r="A13" s="163" t="s">
        <v>32</v>
      </c>
      <c r="B13" s="42">
        <v>2600</v>
      </c>
      <c r="C13" s="164"/>
      <c r="D13" s="93">
        <v>2553</v>
      </c>
      <c r="E13" s="171" t="s">
        <v>27</v>
      </c>
      <c r="F13" s="42">
        <v>106</v>
      </c>
      <c r="G13" s="171">
        <v>4.3</v>
      </c>
      <c r="H13" s="93">
        <v>2600</v>
      </c>
      <c r="I13" s="42">
        <v>47</v>
      </c>
      <c r="J13" s="171">
        <v>1.8</v>
      </c>
    </row>
    <row r="14" s="1" customFormat="1" ht="15.75" customHeight="1" spans="1:10">
      <c r="A14" s="163" t="s">
        <v>33</v>
      </c>
      <c r="B14" s="42">
        <v>900</v>
      </c>
      <c r="C14" s="164"/>
      <c r="D14" s="93">
        <v>820</v>
      </c>
      <c r="E14" s="171" t="s">
        <v>27</v>
      </c>
      <c r="F14" s="42">
        <v>-81</v>
      </c>
      <c r="G14" s="171">
        <v>-9</v>
      </c>
      <c r="H14" s="93">
        <v>850</v>
      </c>
      <c r="I14" s="42">
        <v>30</v>
      </c>
      <c r="J14" s="171">
        <v>3.7</v>
      </c>
    </row>
    <row r="15" s="1" customFormat="1" spans="1:16382">
      <c r="A15" s="163" t="s">
        <v>34</v>
      </c>
      <c r="B15" s="42">
        <v>650</v>
      </c>
      <c r="C15" s="164"/>
      <c r="D15" s="93">
        <v>802</v>
      </c>
      <c r="E15" s="171" t="s">
        <v>27</v>
      </c>
      <c r="F15" s="42">
        <v>175</v>
      </c>
      <c r="G15" s="171">
        <v>27.9</v>
      </c>
      <c r="H15" s="93">
        <v>850</v>
      </c>
      <c r="I15" s="42">
        <v>48</v>
      </c>
      <c r="J15" s="171">
        <v>6</v>
      </c>
      <c r="XEY15"/>
      <c r="XEZ15"/>
      <c r="XFA15"/>
      <c r="XFB15"/>
    </row>
    <row r="16" s="1" customFormat="1" spans="1:16382">
      <c r="A16" s="163" t="s">
        <v>35</v>
      </c>
      <c r="B16" s="42">
        <v>500</v>
      </c>
      <c r="C16" s="164"/>
      <c r="D16" s="93">
        <v>801</v>
      </c>
      <c r="E16" s="171" t="s">
        <v>27</v>
      </c>
      <c r="F16" s="42">
        <v>326</v>
      </c>
      <c r="G16" s="171">
        <v>68.6</v>
      </c>
      <c r="H16" s="93">
        <v>850</v>
      </c>
      <c r="I16" s="42">
        <v>49</v>
      </c>
      <c r="J16" s="171">
        <v>6.1</v>
      </c>
      <c r="XEY16"/>
      <c r="XEZ16"/>
      <c r="XFA16"/>
      <c r="XFB16"/>
    </row>
    <row r="17" s="1" customFormat="1" spans="1:16382">
      <c r="A17" s="163" t="s">
        <v>36</v>
      </c>
      <c r="B17" s="42">
        <v>2200</v>
      </c>
      <c r="C17" s="164"/>
      <c r="D17" s="93">
        <v>886</v>
      </c>
      <c r="E17" s="171" t="s">
        <v>27</v>
      </c>
      <c r="F17" s="42">
        <v>-1050</v>
      </c>
      <c r="G17" s="171">
        <v>-54.2</v>
      </c>
      <c r="H17" s="93">
        <v>910</v>
      </c>
      <c r="I17" s="42">
        <v>24</v>
      </c>
      <c r="J17" s="171">
        <v>2.7</v>
      </c>
      <c r="XEY17"/>
      <c r="XEZ17"/>
      <c r="XFA17"/>
      <c r="XFB17"/>
    </row>
    <row r="18" s="1" customFormat="1" spans="1:16382">
      <c r="A18" s="163" t="s">
        <v>37</v>
      </c>
      <c r="B18" s="165"/>
      <c r="C18" s="164"/>
      <c r="D18" s="93">
        <v>-3</v>
      </c>
      <c r="E18" s="171" t="s">
        <v>27</v>
      </c>
      <c r="F18" s="42">
        <v>-3</v>
      </c>
      <c r="G18" s="171" t="s">
        <v>27</v>
      </c>
      <c r="H18" s="93"/>
      <c r="I18" s="42">
        <v>3</v>
      </c>
      <c r="J18" s="171">
        <v>-100</v>
      </c>
      <c r="XEY18"/>
      <c r="XEZ18"/>
      <c r="XFA18"/>
      <c r="XFB18"/>
    </row>
    <row r="19" s="1" customFormat="1" spans="1:16382">
      <c r="A19" s="94" t="s">
        <v>38</v>
      </c>
      <c r="B19" s="42">
        <v>5300</v>
      </c>
      <c r="C19" s="164">
        <v>4300</v>
      </c>
      <c r="D19" s="42">
        <v>4342</v>
      </c>
      <c r="E19" s="171">
        <v>101</v>
      </c>
      <c r="F19" s="42">
        <v>-1369</v>
      </c>
      <c r="G19" s="171">
        <v>-24</v>
      </c>
      <c r="H19" s="42">
        <v>4400</v>
      </c>
      <c r="I19" s="42">
        <v>58</v>
      </c>
      <c r="J19" s="171">
        <v>1.3</v>
      </c>
      <c r="XEY19"/>
      <c r="XEZ19"/>
      <c r="XFA19"/>
      <c r="XFB19"/>
    </row>
    <row r="20" s="1" customFormat="1" spans="1:16382">
      <c r="A20" s="163" t="s">
        <v>39</v>
      </c>
      <c r="B20" s="93">
        <v>2000</v>
      </c>
      <c r="C20" s="164"/>
      <c r="D20" s="93">
        <v>1074</v>
      </c>
      <c r="E20" s="171" t="s">
        <v>27</v>
      </c>
      <c r="F20" s="42">
        <v>-523</v>
      </c>
      <c r="G20" s="171">
        <v>-32.7</v>
      </c>
      <c r="H20" s="42">
        <v>1200</v>
      </c>
      <c r="I20" s="42">
        <v>126</v>
      </c>
      <c r="J20" s="171">
        <v>11.7</v>
      </c>
      <c r="XEY20"/>
      <c r="XEZ20"/>
      <c r="XFA20"/>
      <c r="XFB20"/>
    </row>
    <row r="21" s="1" customFormat="1" spans="1:16382">
      <c r="A21" s="163" t="s">
        <v>40</v>
      </c>
      <c r="B21" s="93">
        <v>500</v>
      </c>
      <c r="C21" s="164"/>
      <c r="D21" s="93">
        <v>1815</v>
      </c>
      <c r="E21" s="171" t="s">
        <v>27</v>
      </c>
      <c r="F21" s="42">
        <v>1690</v>
      </c>
      <c r="G21" s="171">
        <v>1352</v>
      </c>
      <c r="H21" s="42">
        <v>2000</v>
      </c>
      <c r="I21" s="42">
        <v>185</v>
      </c>
      <c r="J21" s="171">
        <v>10.2</v>
      </c>
      <c r="XEY21"/>
      <c r="XEZ21"/>
      <c r="XFA21"/>
      <c r="XFB21"/>
    </row>
    <row r="22" s="1" customFormat="1" spans="1:16382">
      <c r="A22" s="163" t="s">
        <v>41</v>
      </c>
      <c r="B22" s="93">
        <v>2800</v>
      </c>
      <c r="C22" s="164"/>
      <c r="D22" s="93">
        <v>1453</v>
      </c>
      <c r="E22" s="171" t="s">
        <v>27</v>
      </c>
      <c r="F22" s="42">
        <v>-2536</v>
      </c>
      <c r="G22" s="171">
        <v>-63.6</v>
      </c>
      <c r="H22" s="42">
        <v>1200</v>
      </c>
      <c r="I22" s="42">
        <v>-253</v>
      </c>
      <c r="J22" s="171">
        <v>-17.4</v>
      </c>
      <c r="XEY22"/>
      <c r="XEZ22"/>
      <c r="XFA22"/>
      <c r="XFB22"/>
    </row>
    <row r="23" s="1" customFormat="1" spans="1:16382">
      <c r="A23" s="107" t="s">
        <v>42</v>
      </c>
      <c r="B23" s="42">
        <v>23710</v>
      </c>
      <c r="C23" s="164">
        <v>21800</v>
      </c>
      <c r="D23" s="42">
        <v>21183</v>
      </c>
      <c r="E23" s="171">
        <v>97.2</v>
      </c>
      <c r="F23" s="42">
        <v>-1839</v>
      </c>
      <c r="G23" s="171">
        <v>-8</v>
      </c>
      <c r="H23" s="42">
        <v>21820</v>
      </c>
      <c r="I23" s="42">
        <v>637</v>
      </c>
      <c r="J23" s="171">
        <v>3</v>
      </c>
      <c r="XEY23"/>
      <c r="XEZ23"/>
      <c r="XFA23"/>
      <c r="XFB23"/>
    </row>
    <row r="24" s="1" customFormat="1" spans="1:16382">
      <c r="A24" s="107" t="s">
        <v>43</v>
      </c>
      <c r="B24" s="42">
        <v>68550</v>
      </c>
      <c r="C24" s="42">
        <v>75304</v>
      </c>
      <c r="D24" s="42">
        <v>93969</v>
      </c>
      <c r="E24" s="171"/>
      <c r="F24" s="42"/>
      <c r="G24" s="171"/>
      <c r="H24" s="42">
        <v>51586</v>
      </c>
      <c r="I24" s="42"/>
      <c r="J24" s="171"/>
      <c r="XEY24"/>
      <c r="XEZ24"/>
      <c r="XFA24"/>
      <c r="XFB24"/>
    </row>
    <row r="25" s="1" customFormat="1" spans="1:16382">
      <c r="A25" s="27" t="s">
        <v>44</v>
      </c>
      <c r="B25" s="165">
        <v>49628</v>
      </c>
      <c r="C25" s="165">
        <v>55692</v>
      </c>
      <c r="D25" s="165">
        <v>74478</v>
      </c>
      <c r="E25" s="171"/>
      <c r="F25" s="42"/>
      <c r="G25" s="171"/>
      <c r="H25" s="42">
        <v>33594</v>
      </c>
      <c r="I25" s="42"/>
      <c r="J25" s="171"/>
      <c r="XEY25"/>
      <c r="XEZ25"/>
      <c r="XFA25"/>
      <c r="XFB25"/>
    </row>
    <row r="26" s="1" customFormat="1" spans="1:16382">
      <c r="A26" s="27" t="s">
        <v>45</v>
      </c>
      <c r="B26" s="165">
        <v>11062</v>
      </c>
      <c r="C26" s="165">
        <v>11062</v>
      </c>
      <c r="D26" s="165">
        <v>11062</v>
      </c>
      <c r="E26" s="171"/>
      <c r="F26" s="42"/>
      <c r="G26" s="171"/>
      <c r="H26" s="42">
        <v>11062</v>
      </c>
      <c r="I26" s="42"/>
      <c r="J26" s="171"/>
      <c r="XEY26"/>
      <c r="XEZ26"/>
      <c r="XFA26"/>
      <c r="XFB26"/>
    </row>
    <row r="27" s="1" customFormat="1" spans="1:16382">
      <c r="A27" s="27" t="s">
        <v>46</v>
      </c>
      <c r="B27" s="93">
        <v>1841</v>
      </c>
      <c r="C27" s="93">
        <v>1841</v>
      </c>
      <c r="D27" s="93">
        <v>1841</v>
      </c>
      <c r="E27" s="171"/>
      <c r="F27" s="42"/>
      <c r="G27" s="171"/>
      <c r="H27" s="93">
        <v>1841</v>
      </c>
      <c r="I27" s="42"/>
      <c r="J27" s="171"/>
      <c r="XEY27"/>
      <c r="XEZ27"/>
      <c r="XFA27"/>
      <c r="XFB27"/>
    </row>
    <row r="28" s="1" customFormat="1" spans="1:16382">
      <c r="A28" s="27" t="s">
        <v>47</v>
      </c>
      <c r="B28" s="93">
        <v>3764</v>
      </c>
      <c r="C28" s="93">
        <v>3764</v>
      </c>
      <c r="D28" s="93">
        <v>3764</v>
      </c>
      <c r="E28" s="171"/>
      <c r="F28" s="42"/>
      <c r="G28" s="171"/>
      <c r="H28" s="93">
        <v>3764</v>
      </c>
      <c r="I28" s="42"/>
      <c r="J28" s="171"/>
      <c r="XEY28"/>
      <c r="XEZ28"/>
      <c r="XFA28"/>
      <c r="XFB28"/>
    </row>
    <row r="29" s="1" customFormat="1" spans="1:16382">
      <c r="A29" s="27" t="s">
        <v>48</v>
      </c>
      <c r="B29" s="93">
        <v>1323</v>
      </c>
      <c r="C29" s="93">
        <v>1323</v>
      </c>
      <c r="D29" s="93">
        <v>1323</v>
      </c>
      <c r="E29" s="171"/>
      <c r="F29" s="42"/>
      <c r="G29" s="171"/>
      <c r="H29" s="93">
        <v>1323</v>
      </c>
      <c r="I29" s="42"/>
      <c r="J29" s="171"/>
      <c r="XEY29"/>
      <c r="XEZ29"/>
      <c r="XFA29"/>
      <c r="XFB29"/>
    </row>
    <row r="30" s="1" customFormat="1" spans="1:16382">
      <c r="A30" s="27" t="s">
        <v>49</v>
      </c>
      <c r="B30" s="93">
        <v>4134</v>
      </c>
      <c r="C30" s="93">
        <v>4134</v>
      </c>
      <c r="D30" s="93">
        <v>4134</v>
      </c>
      <c r="E30" s="171"/>
      <c r="F30" s="42"/>
      <c r="G30" s="171"/>
      <c r="H30" s="93">
        <v>4134</v>
      </c>
      <c r="I30" s="42"/>
      <c r="J30" s="171"/>
      <c r="XEY30"/>
      <c r="XEZ30"/>
      <c r="XFA30"/>
      <c r="XFB30"/>
    </row>
    <row r="31" s="1" customFormat="1" spans="1:16382">
      <c r="A31" s="27" t="s">
        <v>50</v>
      </c>
      <c r="B31" s="165">
        <v>38340</v>
      </c>
      <c r="C31" s="165">
        <v>43093</v>
      </c>
      <c r="D31" s="42">
        <v>61350</v>
      </c>
      <c r="E31" s="171"/>
      <c r="F31" s="42"/>
      <c r="G31" s="171"/>
      <c r="H31" s="42">
        <v>22519</v>
      </c>
      <c r="I31" s="42"/>
      <c r="J31" s="171"/>
      <c r="XEY31"/>
      <c r="XEZ31"/>
      <c r="XFA31"/>
      <c r="XFB31"/>
    </row>
    <row r="32" s="1" customFormat="1" spans="1:16382">
      <c r="A32" s="27" t="s">
        <v>51</v>
      </c>
      <c r="B32" s="93">
        <v>366</v>
      </c>
      <c r="C32" s="164"/>
      <c r="D32" s="42">
        <v>366</v>
      </c>
      <c r="E32" s="171"/>
      <c r="F32" s="42"/>
      <c r="G32" s="171"/>
      <c r="H32" s="42">
        <v>366</v>
      </c>
      <c r="I32" s="42"/>
      <c r="J32" s="171"/>
      <c r="XEY32"/>
      <c r="XEZ32"/>
      <c r="XFA32"/>
      <c r="XFB32"/>
    </row>
    <row r="33" s="1" customFormat="1" spans="1:16382">
      <c r="A33" s="27" t="s">
        <v>52</v>
      </c>
      <c r="B33" s="93">
        <v>12388</v>
      </c>
      <c r="C33" s="164"/>
      <c r="D33" s="42">
        <v>27129</v>
      </c>
      <c r="E33" s="171"/>
      <c r="F33" s="42"/>
      <c r="G33" s="171"/>
      <c r="H33" s="94">
        <v>7056</v>
      </c>
      <c r="I33" s="42"/>
      <c r="J33" s="171"/>
      <c r="XEY33"/>
      <c r="XEZ33"/>
      <c r="XFA33"/>
      <c r="XFB33"/>
    </row>
    <row r="34" s="1" customFormat="1" spans="1:16382">
      <c r="A34" s="27" t="s">
        <v>53</v>
      </c>
      <c r="B34" s="93">
        <v>3715</v>
      </c>
      <c r="C34" s="164"/>
      <c r="D34" s="42">
        <v>3275</v>
      </c>
      <c r="E34" s="171"/>
      <c r="F34" s="42"/>
      <c r="G34" s="171"/>
      <c r="H34" s="94">
        <v>2360</v>
      </c>
      <c r="I34" s="42"/>
      <c r="J34" s="171"/>
      <c r="XEY34"/>
      <c r="XEZ34"/>
      <c r="XFA34"/>
      <c r="XFB34"/>
    </row>
    <row r="35" s="1" customFormat="1" spans="1:16382">
      <c r="A35" s="27" t="s">
        <v>54</v>
      </c>
      <c r="B35" s="93">
        <v>3980</v>
      </c>
      <c r="C35" s="164"/>
      <c r="D35" s="42">
        <v>5879</v>
      </c>
      <c r="E35" s="171"/>
      <c r="F35" s="42"/>
      <c r="G35" s="171"/>
      <c r="H35" s="94">
        <v>162</v>
      </c>
      <c r="I35" s="42"/>
      <c r="J35" s="171"/>
      <c r="XEY35"/>
      <c r="XEZ35"/>
      <c r="XFA35"/>
      <c r="XFB35"/>
    </row>
    <row r="36" s="1" customFormat="1" spans="1:16382">
      <c r="A36" s="27" t="s">
        <v>55</v>
      </c>
      <c r="B36" s="93">
        <v>16</v>
      </c>
      <c r="C36" s="164"/>
      <c r="D36" s="42">
        <v>11</v>
      </c>
      <c r="E36" s="171"/>
      <c r="F36" s="42"/>
      <c r="G36" s="171"/>
      <c r="H36" s="42"/>
      <c r="I36" s="42"/>
      <c r="J36" s="171"/>
      <c r="XEY36"/>
      <c r="XEZ36"/>
      <c r="XFA36"/>
      <c r="XFB36"/>
    </row>
    <row r="37" s="1" customFormat="1" spans="1:16382">
      <c r="A37" s="27" t="s">
        <v>56</v>
      </c>
      <c r="B37" s="93">
        <v>1466</v>
      </c>
      <c r="C37" s="164"/>
      <c r="D37" s="42">
        <v>1466</v>
      </c>
      <c r="E37" s="171"/>
      <c r="F37" s="42"/>
      <c r="G37" s="171"/>
      <c r="H37" s="42">
        <v>1469</v>
      </c>
      <c r="I37" s="42"/>
      <c r="J37" s="171"/>
      <c r="XEY37"/>
      <c r="XEZ37"/>
      <c r="XFA37"/>
      <c r="XFB37"/>
    </row>
    <row r="38" s="1" customFormat="1" spans="1:16382">
      <c r="A38" s="27" t="s">
        <v>57</v>
      </c>
      <c r="B38" s="93"/>
      <c r="C38" s="164"/>
      <c r="D38" s="42"/>
      <c r="E38" s="171"/>
      <c r="F38" s="42"/>
      <c r="G38" s="171"/>
      <c r="H38" s="42">
        <v>201</v>
      </c>
      <c r="I38" s="42"/>
      <c r="J38" s="171"/>
      <c r="XEY38"/>
      <c r="XEZ38"/>
      <c r="XFA38"/>
      <c r="XFB38"/>
    </row>
    <row r="39" s="1" customFormat="1" spans="1:16382">
      <c r="A39" s="27" t="s">
        <v>58</v>
      </c>
      <c r="B39" s="93">
        <v>107</v>
      </c>
      <c r="C39" s="164"/>
      <c r="D39" s="42">
        <v>155</v>
      </c>
      <c r="E39" s="171"/>
      <c r="F39" s="42"/>
      <c r="G39" s="171"/>
      <c r="H39" s="42"/>
      <c r="I39" s="42"/>
      <c r="J39" s="171"/>
      <c r="XEY39"/>
      <c r="XEZ39"/>
      <c r="XFA39"/>
      <c r="XFB39"/>
    </row>
    <row r="40" s="1" customFormat="1" spans="1:16382">
      <c r="A40" s="27" t="s">
        <v>59</v>
      </c>
      <c r="B40" s="93">
        <v>3623</v>
      </c>
      <c r="C40" s="164"/>
      <c r="D40" s="42">
        <v>4579</v>
      </c>
      <c r="E40" s="171"/>
      <c r="F40" s="42"/>
      <c r="G40" s="171"/>
      <c r="H40" s="42">
        <v>2415</v>
      </c>
      <c r="I40" s="42"/>
      <c r="J40" s="171"/>
      <c r="XEY40"/>
      <c r="XEZ40"/>
      <c r="XFA40"/>
      <c r="XFB40"/>
    </row>
    <row r="41" s="1" customFormat="1" spans="1:16382">
      <c r="A41" s="27" t="s">
        <v>60</v>
      </c>
      <c r="B41" s="165">
        <v>29</v>
      </c>
      <c r="C41" s="164"/>
      <c r="D41" s="42">
        <v>138</v>
      </c>
      <c r="E41" s="171"/>
      <c r="F41" s="42"/>
      <c r="G41" s="171"/>
      <c r="H41" s="42">
        <v>91</v>
      </c>
      <c r="I41" s="42"/>
      <c r="J41" s="171"/>
      <c r="XEY41"/>
      <c r="XEZ41"/>
      <c r="XFA41"/>
      <c r="XFB41"/>
    </row>
    <row r="42" s="1" customFormat="1" spans="1:16382">
      <c r="A42" s="27" t="s">
        <v>61</v>
      </c>
      <c r="B42" s="93">
        <v>5192</v>
      </c>
      <c r="C42" s="164"/>
      <c r="D42" s="42">
        <v>6577</v>
      </c>
      <c r="E42" s="171"/>
      <c r="F42" s="42"/>
      <c r="G42" s="171"/>
      <c r="H42" s="42">
        <v>5173</v>
      </c>
      <c r="I42" s="42"/>
      <c r="J42" s="171"/>
      <c r="XEY42"/>
      <c r="XEZ42"/>
      <c r="XFA42"/>
      <c r="XFB42"/>
    </row>
    <row r="43" s="1" customFormat="1" spans="1:16382">
      <c r="A43" s="27" t="s">
        <v>62</v>
      </c>
      <c r="B43" s="93">
        <v>4386</v>
      </c>
      <c r="C43" s="164"/>
      <c r="D43" s="42">
        <v>6009</v>
      </c>
      <c r="E43" s="171"/>
      <c r="F43" s="42"/>
      <c r="G43" s="171"/>
      <c r="H43" s="42">
        <v>2558</v>
      </c>
      <c r="I43" s="42"/>
      <c r="J43" s="171"/>
      <c r="XEY43"/>
      <c r="XEZ43"/>
      <c r="XFA43"/>
      <c r="XFB43"/>
    </row>
    <row r="44" s="1" customFormat="1" spans="1:16382">
      <c r="A44" s="27" t="s">
        <v>63</v>
      </c>
      <c r="B44" s="93">
        <v>15</v>
      </c>
      <c r="C44" s="164"/>
      <c r="D44" s="42">
        <v>26</v>
      </c>
      <c r="E44" s="171"/>
      <c r="F44" s="42"/>
      <c r="G44" s="171"/>
      <c r="H44" s="42"/>
      <c r="I44" s="42"/>
      <c r="J44" s="171"/>
      <c r="XEY44"/>
      <c r="XEZ44"/>
      <c r="XFA44"/>
      <c r="XFB44"/>
    </row>
    <row r="45" s="1" customFormat="1" spans="1:16382">
      <c r="A45" s="27" t="s">
        <v>64</v>
      </c>
      <c r="B45" s="93">
        <v>324</v>
      </c>
      <c r="C45" s="164"/>
      <c r="D45" s="42">
        <v>466</v>
      </c>
      <c r="E45" s="171"/>
      <c r="F45" s="42"/>
      <c r="G45" s="171"/>
      <c r="H45" s="42">
        <v>67</v>
      </c>
      <c r="I45" s="42"/>
      <c r="J45" s="171"/>
      <c r="XEY45"/>
      <c r="XEZ45"/>
      <c r="XFA45"/>
      <c r="XFB45"/>
    </row>
    <row r="46" s="1" customFormat="1" spans="1:16382">
      <c r="A46" s="27" t="s">
        <v>65</v>
      </c>
      <c r="B46" s="165"/>
      <c r="C46" s="164"/>
      <c r="D46" s="42">
        <v>12</v>
      </c>
      <c r="E46" s="171"/>
      <c r="F46" s="42"/>
      <c r="G46" s="171"/>
      <c r="H46" s="42"/>
      <c r="I46" s="42"/>
      <c r="J46" s="171"/>
      <c r="XEY46"/>
      <c r="XEZ46"/>
      <c r="XFA46"/>
      <c r="XFB46"/>
    </row>
    <row r="47" s="1" customFormat="1" spans="1:16382">
      <c r="A47" s="27" t="s">
        <v>66</v>
      </c>
      <c r="B47" s="93">
        <v>2717</v>
      </c>
      <c r="C47" s="164"/>
      <c r="D47" s="42">
        <v>5184</v>
      </c>
      <c r="E47" s="171"/>
      <c r="F47" s="42"/>
      <c r="G47" s="171"/>
      <c r="H47" s="42">
        <v>581</v>
      </c>
      <c r="I47" s="42"/>
      <c r="J47" s="171"/>
      <c r="XEY47"/>
      <c r="XEZ47"/>
      <c r="XFA47"/>
      <c r="XFB47"/>
    </row>
    <row r="48" s="1" customFormat="1" spans="1:16382">
      <c r="A48" s="27" t="s">
        <v>67</v>
      </c>
      <c r="B48" s="165"/>
      <c r="C48" s="164"/>
      <c r="D48" s="42">
        <v>3</v>
      </c>
      <c r="E48" s="171"/>
      <c r="F48" s="42"/>
      <c r="G48" s="171"/>
      <c r="H48" s="42"/>
      <c r="I48" s="42"/>
      <c r="J48" s="171"/>
      <c r="XEY48"/>
      <c r="XEZ48"/>
      <c r="XFA48"/>
      <c r="XFB48"/>
    </row>
    <row r="49" s="1" customFormat="1" spans="1:16382">
      <c r="A49" s="27" t="s">
        <v>68</v>
      </c>
      <c r="B49" s="93">
        <v>16</v>
      </c>
      <c r="C49" s="164"/>
      <c r="D49" s="42">
        <v>75</v>
      </c>
      <c r="E49" s="171"/>
      <c r="F49" s="42"/>
      <c r="G49" s="171"/>
      <c r="H49" s="42">
        <v>20</v>
      </c>
      <c r="I49" s="42"/>
      <c r="J49" s="171"/>
      <c r="XEY49"/>
      <c r="XEZ49"/>
      <c r="XFA49"/>
      <c r="XFB49"/>
    </row>
    <row r="50" s="1" customFormat="1" spans="1:16382">
      <c r="A50" s="27" t="s">
        <v>69</v>
      </c>
      <c r="B50" s="165">
        <v>226</v>
      </c>
      <c r="C50" s="165">
        <v>1537</v>
      </c>
      <c r="D50" s="42">
        <v>2066</v>
      </c>
      <c r="E50" s="171"/>
      <c r="F50" s="42"/>
      <c r="G50" s="171"/>
      <c r="H50" s="42">
        <v>13</v>
      </c>
      <c r="I50" s="42"/>
      <c r="J50" s="171"/>
      <c r="XEY50"/>
      <c r="XEZ50"/>
      <c r="XFA50"/>
      <c r="XFB50"/>
    </row>
    <row r="51" s="1" customFormat="1" spans="1:16382">
      <c r="A51" s="27" t="s">
        <v>70</v>
      </c>
      <c r="B51" s="93">
        <v>27</v>
      </c>
      <c r="C51" s="164"/>
      <c r="D51" s="42">
        <v>43</v>
      </c>
      <c r="E51" s="171"/>
      <c r="F51" s="42"/>
      <c r="G51" s="171"/>
      <c r="H51" s="42">
        <v>13</v>
      </c>
      <c r="I51" s="42"/>
      <c r="J51" s="171"/>
      <c r="XEY51"/>
      <c r="XEZ51"/>
      <c r="XFA51"/>
      <c r="XFB51"/>
    </row>
    <row r="52" s="1" customFormat="1" spans="1:16382">
      <c r="A52" s="27" t="s">
        <v>71</v>
      </c>
      <c r="B52" s="165"/>
      <c r="C52" s="164"/>
      <c r="D52" s="42">
        <v>707</v>
      </c>
      <c r="E52" s="171"/>
      <c r="F52" s="42"/>
      <c r="G52" s="171"/>
      <c r="H52" s="42"/>
      <c r="I52" s="42"/>
      <c r="J52" s="171"/>
      <c r="XEY52"/>
      <c r="XEZ52"/>
      <c r="XFA52"/>
      <c r="XFB52"/>
    </row>
    <row r="53" s="1" customFormat="1" spans="1:16382">
      <c r="A53" s="27" t="s">
        <v>72</v>
      </c>
      <c r="B53" s="165"/>
      <c r="C53" s="164"/>
      <c r="D53" s="42"/>
      <c r="E53" s="171"/>
      <c r="F53" s="42"/>
      <c r="G53" s="171"/>
      <c r="H53" s="42"/>
      <c r="I53" s="42"/>
      <c r="J53" s="171"/>
      <c r="XEY53"/>
      <c r="XEZ53"/>
      <c r="XFA53"/>
      <c r="XFB53"/>
    </row>
    <row r="54" s="1" customFormat="1" spans="1:16382">
      <c r="A54" s="27" t="s">
        <v>73</v>
      </c>
      <c r="B54" s="93"/>
      <c r="C54" s="164"/>
      <c r="D54" s="42">
        <v>40</v>
      </c>
      <c r="E54" s="171"/>
      <c r="F54" s="42"/>
      <c r="G54" s="171"/>
      <c r="H54" s="42"/>
      <c r="I54" s="42"/>
      <c r="J54" s="171"/>
      <c r="XEY54"/>
      <c r="XEZ54"/>
      <c r="XFA54"/>
      <c r="XFB54"/>
    </row>
    <row r="55" s="1" customFormat="1" spans="1:16382">
      <c r="A55" s="27" t="s">
        <v>74</v>
      </c>
      <c r="B55" s="165">
        <v>18</v>
      </c>
      <c r="C55" s="164"/>
      <c r="D55" s="42">
        <v>40</v>
      </c>
      <c r="E55" s="171"/>
      <c r="F55" s="42"/>
      <c r="G55" s="171"/>
      <c r="H55" s="42"/>
      <c r="I55" s="42"/>
      <c r="J55" s="171"/>
      <c r="XEY55"/>
      <c r="XEZ55"/>
      <c r="XFA55"/>
      <c r="XFB55"/>
    </row>
    <row r="56" s="1" customFormat="1" spans="1:16382">
      <c r="A56" s="27" t="s">
        <v>75</v>
      </c>
      <c r="B56" s="165">
        <v>138</v>
      </c>
      <c r="C56" s="164"/>
      <c r="D56" s="42">
        <v>890</v>
      </c>
      <c r="E56" s="171"/>
      <c r="F56" s="42"/>
      <c r="G56" s="171"/>
      <c r="H56" s="42"/>
      <c r="I56" s="42"/>
      <c r="J56" s="171"/>
      <c r="XEY56"/>
      <c r="XEZ56"/>
      <c r="XFA56"/>
      <c r="XFB56"/>
    </row>
    <row r="57" s="1" customFormat="1" spans="1:16382">
      <c r="A57" s="27" t="s">
        <v>76</v>
      </c>
      <c r="B57" s="165"/>
      <c r="C57" s="164"/>
      <c r="D57" s="42"/>
      <c r="E57" s="171"/>
      <c r="F57" s="42"/>
      <c r="G57" s="171"/>
      <c r="H57" s="42"/>
      <c r="I57" s="42"/>
      <c r="J57" s="171"/>
      <c r="XEY57"/>
      <c r="XEZ57"/>
      <c r="XFA57"/>
      <c r="XFB57"/>
    </row>
    <row r="58" s="1" customFormat="1" spans="1:16382">
      <c r="A58" s="27" t="s">
        <v>77</v>
      </c>
      <c r="B58" s="93">
        <v>43</v>
      </c>
      <c r="C58" s="164"/>
      <c r="D58" s="42">
        <v>63</v>
      </c>
      <c r="E58" s="171"/>
      <c r="F58" s="42"/>
      <c r="G58" s="171"/>
      <c r="H58" s="42"/>
      <c r="I58" s="42"/>
      <c r="J58" s="171"/>
      <c r="XEY58"/>
      <c r="XEZ58"/>
      <c r="XFA58"/>
      <c r="XFB58"/>
    </row>
    <row r="59" s="1" customFormat="1" spans="1:16382">
      <c r="A59" s="27" t="s">
        <v>78</v>
      </c>
      <c r="B59" s="165"/>
      <c r="C59" s="164"/>
      <c r="D59" s="42">
        <v>3</v>
      </c>
      <c r="E59" s="171"/>
      <c r="F59" s="42"/>
      <c r="G59" s="171"/>
      <c r="H59" s="42"/>
      <c r="I59" s="42"/>
      <c r="J59" s="171"/>
      <c r="XEY59"/>
      <c r="XEZ59"/>
      <c r="XFA59"/>
      <c r="XFB59"/>
    </row>
    <row r="60" s="1" customFormat="1" spans="1:16382">
      <c r="A60" s="27" t="s">
        <v>79</v>
      </c>
      <c r="B60" s="165"/>
      <c r="C60" s="164"/>
      <c r="D60" s="42">
        <v>154</v>
      </c>
      <c r="E60" s="171"/>
      <c r="F60" s="42"/>
      <c r="G60" s="171"/>
      <c r="H60" s="42"/>
      <c r="I60" s="42"/>
      <c r="J60" s="171"/>
      <c r="XEY60"/>
      <c r="XEZ60"/>
      <c r="XFA60"/>
      <c r="XFB60"/>
    </row>
    <row r="61" s="1" customFormat="1" spans="1:16382">
      <c r="A61" s="27" t="s">
        <v>80</v>
      </c>
      <c r="B61" s="165"/>
      <c r="C61" s="164"/>
      <c r="D61" s="42">
        <v>126</v>
      </c>
      <c r="E61" s="171"/>
      <c r="F61" s="42"/>
      <c r="G61" s="171"/>
      <c r="H61" s="42"/>
      <c r="I61" s="42"/>
      <c r="J61" s="171"/>
      <c r="XEY61"/>
      <c r="XEZ61"/>
      <c r="XFA61"/>
      <c r="XFB61"/>
    </row>
    <row r="62" s="1" customFormat="1" spans="1:16382">
      <c r="A62" s="27" t="s">
        <v>81</v>
      </c>
      <c r="B62" s="42"/>
      <c r="C62" s="164"/>
      <c r="D62" s="42"/>
      <c r="E62" s="171"/>
      <c r="F62" s="42"/>
      <c r="G62" s="171"/>
      <c r="H62" s="42"/>
      <c r="I62" s="42"/>
      <c r="J62" s="171"/>
      <c r="XEY62"/>
      <c r="XEZ62"/>
      <c r="XFA62"/>
      <c r="XFB62"/>
    </row>
    <row r="63" s="1" customFormat="1" spans="1:16382">
      <c r="A63" s="27" t="s">
        <v>82</v>
      </c>
      <c r="B63" s="166"/>
      <c r="C63" s="167"/>
      <c r="D63" s="168">
        <v>484</v>
      </c>
      <c r="E63" s="172"/>
      <c r="F63" s="42"/>
      <c r="G63" s="171"/>
      <c r="H63" s="168"/>
      <c r="I63" s="42"/>
      <c r="J63" s="171"/>
      <c r="XEY63"/>
      <c r="XEZ63"/>
      <c r="XFA63"/>
      <c r="XFB63"/>
    </row>
    <row r="64" s="1" customFormat="1" spans="1:16382">
      <c r="A64" s="27" t="s">
        <v>83</v>
      </c>
      <c r="B64" s="42">
        <v>14972</v>
      </c>
      <c r="C64" s="164">
        <v>14972</v>
      </c>
      <c r="D64" s="42">
        <v>14663</v>
      </c>
      <c r="E64" s="171"/>
      <c r="F64" s="42"/>
      <c r="G64" s="171"/>
      <c r="H64" s="42">
        <v>17272</v>
      </c>
      <c r="I64" s="42"/>
      <c r="J64" s="171"/>
      <c r="XEY64"/>
      <c r="XEZ64"/>
      <c r="XFA64"/>
      <c r="XFB64"/>
    </row>
    <row r="65" s="1" customFormat="1" spans="1:16382">
      <c r="A65" s="27" t="s">
        <v>84</v>
      </c>
      <c r="B65" s="42">
        <v>3300</v>
      </c>
      <c r="C65" s="164">
        <v>3990</v>
      </c>
      <c r="D65" s="42">
        <v>3694</v>
      </c>
      <c r="E65" s="171"/>
      <c r="F65" s="42"/>
      <c r="G65" s="171"/>
      <c r="H65" s="42"/>
      <c r="I65" s="42"/>
      <c r="J65" s="171"/>
      <c r="XEY65"/>
      <c r="XEZ65"/>
      <c r="XFA65"/>
      <c r="XFB65"/>
    </row>
    <row r="66" s="1" customFormat="1" spans="1:16382">
      <c r="A66" s="174" t="s">
        <v>85</v>
      </c>
      <c r="B66" s="42">
        <v>650</v>
      </c>
      <c r="C66" s="164">
        <v>650</v>
      </c>
      <c r="D66" s="42">
        <v>650</v>
      </c>
      <c r="E66" s="171"/>
      <c r="F66" s="42"/>
      <c r="G66" s="171"/>
      <c r="H66" s="42">
        <v>720</v>
      </c>
      <c r="I66" s="42"/>
      <c r="J66" s="171"/>
      <c r="XEY66"/>
      <c r="XEZ66"/>
      <c r="XFA66"/>
      <c r="XFB66"/>
    </row>
    <row r="67" s="1" customFormat="1" spans="1:16382">
      <c r="A67" s="107" t="s">
        <v>86</v>
      </c>
      <c r="B67" s="42">
        <v>92260</v>
      </c>
      <c r="C67" s="42">
        <v>97104</v>
      </c>
      <c r="D67" s="42">
        <v>115152</v>
      </c>
      <c r="E67" s="171"/>
      <c r="F67" s="42"/>
      <c r="G67" s="171"/>
      <c r="H67" s="42">
        <v>73406</v>
      </c>
      <c r="I67" s="42"/>
      <c r="J67" s="171"/>
      <c r="XEY67"/>
      <c r="XEZ67"/>
      <c r="XFA67"/>
      <c r="XFB67"/>
    </row>
  </sheetData>
  <autoFilter ref="A6:J12">
    <extLst/>
  </autoFilter>
  <mergeCells count="12">
    <mergeCell ref="A2:J2"/>
    <mergeCell ref="I3:J3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</mergeCells>
  <printOptions horizontalCentered="1"/>
  <pageMargins left="0.196527777777778" right="0.196527777777778" top="0.590277777777778" bottom="0.590277777777778" header="0.314583333333333" footer="0.314583333333333"/>
  <pageSetup paperSize="9" scale="96" orientation="landscape" useFirstPageNumber="1" horizontalDpi="600"/>
  <headerFooter>
    <oddFooter>&amp;C&amp;10附表1 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XFB309"/>
  <sheetViews>
    <sheetView showZeros="0" workbookViewId="0">
      <pane xSplit="1" ySplit="6" topLeftCell="B7" activePane="bottomRight" state="frozen"/>
      <selection/>
      <selection pane="topRight"/>
      <selection pane="bottomLeft"/>
      <selection pane="bottomRight" activeCell="A2" sqref="A2:J2"/>
    </sheetView>
  </sheetViews>
  <sheetFormatPr defaultColWidth="9" defaultRowHeight="14.25"/>
  <cols>
    <col min="1" max="1" width="43.625" style="133" customWidth="1"/>
    <col min="2" max="3" width="8.625" style="134" customWidth="1"/>
    <col min="4" max="4" width="8.625" style="135" customWidth="1"/>
    <col min="5" max="5" width="8.625" style="136" customWidth="1"/>
    <col min="6" max="6" width="8.625" style="134" customWidth="1"/>
    <col min="7" max="7" width="8.625" style="136" customWidth="1"/>
    <col min="8" max="9" width="8.625" style="134" customWidth="1"/>
    <col min="10" max="10" width="8.625" style="136" customWidth="1"/>
    <col min="11" max="16370" width="9" style="78" customWidth="1"/>
  </cols>
  <sheetData>
    <row r="1" s="78" customFormat="1" spans="1:10">
      <c r="A1" s="137" t="s">
        <v>87</v>
      </c>
      <c r="B1" s="134"/>
      <c r="C1" s="134"/>
      <c r="D1" s="135"/>
      <c r="E1" s="136"/>
      <c r="F1" s="134"/>
      <c r="G1" s="136"/>
      <c r="H1" s="134"/>
      <c r="I1" s="134"/>
      <c r="J1" s="136"/>
    </row>
    <row r="2" s="131" customFormat="1" ht="33.75" customHeight="1" spans="1:10">
      <c r="A2" s="138" t="s">
        <v>88</v>
      </c>
      <c r="B2" s="138"/>
      <c r="C2" s="138"/>
      <c r="D2" s="138"/>
      <c r="E2" s="145"/>
      <c r="F2" s="138"/>
      <c r="G2" s="145"/>
      <c r="H2" s="138"/>
      <c r="I2" s="138"/>
      <c r="J2" s="145"/>
    </row>
    <row r="3" s="78" customFormat="1" ht="15.75" customHeight="1" spans="1:10">
      <c r="A3" s="139"/>
      <c r="B3" s="134"/>
      <c r="C3" s="134"/>
      <c r="D3" s="135"/>
      <c r="E3" s="136"/>
      <c r="F3" s="134"/>
      <c r="G3" s="136"/>
      <c r="H3" s="134"/>
      <c r="I3" s="116" t="s">
        <v>12</v>
      </c>
      <c r="J3" s="116"/>
    </row>
    <row r="4" s="75" customFormat="1" ht="15.75" customHeight="1" spans="1:10">
      <c r="A4" s="140" t="s">
        <v>89</v>
      </c>
      <c r="B4" s="140" t="s">
        <v>90</v>
      </c>
      <c r="C4" s="140"/>
      <c r="D4" s="140"/>
      <c r="E4" s="146"/>
      <c r="F4" s="140"/>
      <c r="G4" s="146"/>
      <c r="H4" s="140" t="s">
        <v>15</v>
      </c>
      <c r="I4" s="140"/>
      <c r="J4" s="146"/>
    </row>
    <row r="5" s="75" customFormat="1" ht="33" customHeight="1" spans="1:10">
      <c r="A5" s="140"/>
      <c r="B5" s="141" t="s">
        <v>16</v>
      </c>
      <c r="C5" s="141" t="s">
        <v>17</v>
      </c>
      <c r="D5" s="142" t="s">
        <v>18</v>
      </c>
      <c r="E5" s="147" t="s">
        <v>91</v>
      </c>
      <c r="F5" s="140" t="s">
        <v>92</v>
      </c>
      <c r="G5" s="146"/>
      <c r="H5" s="141" t="s">
        <v>21</v>
      </c>
      <c r="I5" s="140" t="s">
        <v>93</v>
      </c>
      <c r="J5" s="146"/>
    </row>
    <row r="6" s="75" customFormat="1" ht="15.75" customHeight="1" spans="1:10">
      <c r="A6" s="140"/>
      <c r="B6" s="141"/>
      <c r="C6" s="141"/>
      <c r="D6" s="142"/>
      <c r="E6" s="148"/>
      <c r="F6" s="141" t="s">
        <v>23</v>
      </c>
      <c r="G6" s="148" t="s">
        <v>24</v>
      </c>
      <c r="H6" s="141"/>
      <c r="I6" s="141" t="s">
        <v>23</v>
      </c>
      <c r="J6" s="148" t="s">
        <v>24</v>
      </c>
    </row>
    <row r="7" s="75" customFormat="1" ht="15.75" customHeight="1" spans="1:10">
      <c r="A7" s="27" t="s">
        <v>94</v>
      </c>
      <c r="B7" s="125">
        <v>9140</v>
      </c>
      <c r="C7" s="125">
        <v>9140</v>
      </c>
      <c r="D7" s="125">
        <v>6232</v>
      </c>
      <c r="E7" s="69">
        <v>68.2</v>
      </c>
      <c r="F7" s="56">
        <v>-322</v>
      </c>
      <c r="G7" s="69">
        <v>-4.9</v>
      </c>
      <c r="H7" s="125">
        <v>9095</v>
      </c>
      <c r="I7" s="56">
        <v>-45</v>
      </c>
      <c r="J7" s="69">
        <v>-0.5</v>
      </c>
    </row>
    <row r="8" s="75" customFormat="1" ht="15.75" customHeight="1" spans="1:10">
      <c r="A8" s="143" t="s">
        <v>95</v>
      </c>
      <c r="B8" s="125">
        <v>416</v>
      </c>
      <c r="C8" s="125">
        <v>0</v>
      </c>
      <c r="D8" s="125">
        <v>424</v>
      </c>
      <c r="E8" s="69" t="s">
        <v>27</v>
      </c>
      <c r="F8" s="56">
        <v>100</v>
      </c>
      <c r="G8" s="69">
        <v>30.9</v>
      </c>
      <c r="H8" s="125">
        <v>509</v>
      </c>
      <c r="I8" s="56">
        <v>93</v>
      </c>
      <c r="J8" s="69">
        <v>22.4</v>
      </c>
    </row>
    <row r="9" s="75" customFormat="1" ht="15.75" customHeight="1" spans="1:10">
      <c r="A9" s="143" t="s">
        <v>96</v>
      </c>
      <c r="B9" s="125">
        <v>296</v>
      </c>
      <c r="C9" s="125"/>
      <c r="D9" s="56">
        <v>255</v>
      </c>
      <c r="E9" s="69" t="s">
        <v>27</v>
      </c>
      <c r="F9" s="56">
        <v>5</v>
      </c>
      <c r="G9" s="69">
        <v>2</v>
      </c>
      <c r="H9" s="125">
        <v>255</v>
      </c>
      <c r="I9" s="56">
        <v>-41</v>
      </c>
      <c r="J9" s="69">
        <v>-13.9</v>
      </c>
    </row>
    <row r="10" s="75" customFormat="1" ht="15.75" customHeight="1" spans="1:10">
      <c r="A10" s="143" t="s">
        <v>97</v>
      </c>
      <c r="B10" s="125">
        <v>50</v>
      </c>
      <c r="C10" s="125"/>
      <c r="D10" s="56">
        <v>130</v>
      </c>
      <c r="E10" s="69" t="s">
        <v>27</v>
      </c>
      <c r="F10" s="56">
        <v>84</v>
      </c>
      <c r="G10" s="69">
        <v>182.6</v>
      </c>
      <c r="H10" s="125">
        <v>40</v>
      </c>
      <c r="I10" s="56">
        <v>-10</v>
      </c>
      <c r="J10" s="69">
        <v>-20</v>
      </c>
    </row>
    <row r="11" s="75" customFormat="1" spans="1:16382">
      <c r="A11" s="144" t="s">
        <v>98</v>
      </c>
      <c r="B11" s="125">
        <v>30</v>
      </c>
      <c r="C11" s="125"/>
      <c r="D11" s="56">
        <v>34</v>
      </c>
      <c r="E11" s="69" t="s">
        <v>27</v>
      </c>
      <c r="F11" s="56">
        <v>7</v>
      </c>
      <c r="G11" s="69">
        <v>25.9</v>
      </c>
      <c r="H11" s="125">
        <v>170</v>
      </c>
      <c r="I11" s="56">
        <v>140</v>
      </c>
      <c r="J11" s="69">
        <v>466.7</v>
      </c>
      <c r="XEV11"/>
      <c r="XEW11"/>
      <c r="XEX11"/>
      <c r="XEY11"/>
      <c r="XEZ11"/>
      <c r="XFA11"/>
      <c r="XFB11"/>
    </row>
    <row r="12" s="75" customFormat="1" spans="1:16382">
      <c r="A12" s="27" t="s">
        <v>99</v>
      </c>
      <c r="B12" s="125">
        <v>40</v>
      </c>
      <c r="C12" s="125"/>
      <c r="D12" s="56">
        <v>5</v>
      </c>
      <c r="E12" s="69" t="s">
        <v>27</v>
      </c>
      <c r="F12" s="56">
        <v>4</v>
      </c>
      <c r="G12" s="69">
        <v>400</v>
      </c>
      <c r="H12" s="125">
        <v>44</v>
      </c>
      <c r="I12" s="56">
        <v>4</v>
      </c>
      <c r="J12" s="69">
        <v>10</v>
      </c>
      <c r="XEV12"/>
      <c r="XEW12"/>
      <c r="XEX12"/>
      <c r="XEY12"/>
      <c r="XEZ12"/>
      <c r="XFA12"/>
      <c r="XFB12"/>
    </row>
    <row r="13" s="75" customFormat="1" spans="1:16382">
      <c r="A13" s="143" t="s">
        <v>100</v>
      </c>
      <c r="B13" s="125">
        <v>257</v>
      </c>
      <c r="C13" s="125">
        <v>0</v>
      </c>
      <c r="D13" s="125">
        <v>197</v>
      </c>
      <c r="E13" s="69" t="s">
        <v>27</v>
      </c>
      <c r="F13" s="56">
        <v>13</v>
      </c>
      <c r="G13" s="69">
        <v>7.1</v>
      </c>
      <c r="H13" s="125">
        <v>312</v>
      </c>
      <c r="I13" s="56">
        <v>55</v>
      </c>
      <c r="J13" s="69">
        <v>21.4</v>
      </c>
      <c r="XEV13"/>
      <c r="XEW13"/>
      <c r="XEX13"/>
      <c r="XEY13"/>
      <c r="XEZ13"/>
      <c r="XFA13"/>
      <c r="XFB13"/>
    </row>
    <row r="14" s="75" customFormat="1" spans="1:16382">
      <c r="A14" s="143" t="s">
        <v>96</v>
      </c>
      <c r="B14" s="125">
        <v>174</v>
      </c>
      <c r="C14" s="125"/>
      <c r="D14" s="56">
        <v>173</v>
      </c>
      <c r="E14" s="69" t="s">
        <v>27</v>
      </c>
      <c r="F14" s="56">
        <v>15</v>
      </c>
      <c r="G14" s="69">
        <v>9.5</v>
      </c>
      <c r="H14" s="125">
        <v>165</v>
      </c>
      <c r="I14" s="56">
        <v>-9</v>
      </c>
      <c r="J14" s="69">
        <v>-5.2</v>
      </c>
      <c r="XEV14"/>
      <c r="XEW14"/>
      <c r="XEX14"/>
      <c r="XEY14"/>
      <c r="XEZ14"/>
      <c r="XFA14"/>
      <c r="XFB14"/>
    </row>
    <row r="15" s="75" customFormat="1" spans="1:16382">
      <c r="A15" s="143" t="s">
        <v>97</v>
      </c>
      <c r="B15" s="125">
        <v>20</v>
      </c>
      <c r="C15" s="125"/>
      <c r="D15" s="56">
        <v>1</v>
      </c>
      <c r="E15" s="69" t="s">
        <v>27</v>
      </c>
      <c r="F15" s="56">
        <v>1</v>
      </c>
      <c r="G15" s="69" t="s">
        <v>27</v>
      </c>
      <c r="H15" s="125">
        <v>20</v>
      </c>
      <c r="I15" s="56">
        <v>0</v>
      </c>
      <c r="J15" s="69">
        <v>0</v>
      </c>
      <c r="XEV15"/>
      <c r="XEW15"/>
      <c r="XEX15"/>
      <c r="XEY15"/>
      <c r="XEZ15"/>
      <c r="XFA15"/>
      <c r="XFB15"/>
    </row>
    <row r="16" s="75" customFormat="1" spans="1:16382">
      <c r="A16" s="144" t="s">
        <v>101</v>
      </c>
      <c r="B16" s="125">
        <v>25</v>
      </c>
      <c r="C16" s="125"/>
      <c r="D16" s="56">
        <v>19</v>
      </c>
      <c r="E16" s="69" t="s">
        <v>27</v>
      </c>
      <c r="F16" s="56">
        <v>3</v>
      </c>
      <c r="G16" s="69">
        <v>18.8</v>
      </c>
      <c r="H16" s="125">
        <v>80</v>
      </c>
      <c r="I16" s="56">
        <v>55</v>
      </c>
      <c r="J16" s="69">
        <v>220</v>
      </c>
      <c r="XEV16"/>
      <c r="XEW16"/>
      <c r="XEX16"/>
      <c r="XEY16"/>
      <c r="XEZ16"/>
      <c r="XFA16"/>
      <c r="XFB16"/>
    </row>
    <row r="17" s="75" customFormat="1" spans="1:16382">
      <c r="A17" s="144" t="s">
        <v>102</v>
      </c>
      <c r="B17" s="125">
        <v>38</v>
      </c>
      <c r="C17" s="125"/>
      <c r="D17" s="56">
        <v>4</v>
      </c>
      <c r="E17" s="69" t="s">
        <v>27</v>
      </c>
      <c r="F17" s="56">
        <v>-6</v>
      </c>
      <c r="G17" s="69">
        <v>-60</v>
      </c>
      <c r="H17" s="125">
        <v>47</v>
      </c>
      <c r="I17" s="56">
        <v>9</v>
      </c>
      <c r="J17" s="69">
        <v>23.7</v>
      </c>
      <c r="XEV17"/>
      <c r="XEW17"/>
      <c r="XEX17"/>
      <c r="XEY17"/>
      <c r="XEZ17"/>
      <c r="XFA17"/>
      <c r="XFB17"/>
    </row>
    <row r="18" s="75" customFormat="1" spans="1:16382">
      <c r="A18" s="143" t="s">
        <v>103</v>
      </c>
      <c r="B18" s="125">
        <v>5485</v>
      </c>
      <c r="C18" s="125">
        <v>0</v>
      </c>
      <c r="D18" s="125">
        <v>3102</v>
      </c>
      <c r="E18" s="69" t="s">
        <v>27</v>
      </c>
      <c r="F18" s="56">
        <v>-529</v>
      </c>
      <c r="G18" s="69">
        <v>-14.6</v>
      </c>
      <c r="H18" s="125">
        <v>5260</v>
      </c>
      <c r="I18" s="56">
        <v>-225</v>
      </c>
      <c r="J18" s="69">
        <v>-4.1</v>
      </c>
      <c r="XEV18"/>
      <c r="XEW18"/>
      <c r="XEX18"/>
      <c r="XEY18"/>
      <c r="XEZ18"/>
      <c r="XFA18"/>
      <c r="XFB18"/>
    </row>
    <row r="19" s="75" customFormat="1" spans="1:16382">
      <c r="A19" s="143" t="s">
        <v>96</v>
      </c>
      <c r="B19" s="125">
        <v>3279</v>
      </c>
      <c r="C19" s="56"/>
      <c r="D19" s="56">
        <v>1170</v>
      </c>
      <c r="E19" s="69" t="s">
        <v>27</v>
      </c>
      <c r="F19" s="56">
        <v>-506</v>
      </c>
      <c r="G19" s="69">
        <v>-30.2</v>
      </c>
      <c r="H19" s="125">
        <v>3247</v>
      </c>
      <c r="I19" s="56">
        <v>-32</v>
      </c>
      <c r="J19" s="69">
        <v>-1</v>
      </c>
      <c r="XEV19"/>
      <c r="XEW19"/>
      <c r="XEX19"/>
      <c r="XEY19"/>
      <c r="XEZ19"/>
      <c r="XFA19"/>
      <c r="XFB19"/>
    </row>
    <row r="20" s="75" customFormat="1" spans="1:16382">
      <c r="A20" s="143" t="s">
        <v>97</v>
      </c>
      <c r="B20" s="125">
        <v>2206</v>
      </c>
      <c r="C20" s="56"/>
      <c r="D20" s="56">
        <v>1932</v>
      </c>
      <c r="E20" s="69" t="s">
        <v>27</v>
      </c>
      <c r="F20" s="56">
        <v>-23</v>
      </c>
      <c r="G20" s="69">
        <v>-1.2</v>
      </c>
      <c r="H20" s="125">
        <v>2013</v>
      </c>
      <c r="I20" s="56">
        <v>-193</v>
      </c>
      <c r="J20" s="69">
        <v>-8.7</v>
      </c>
      <c r="XEV20"/>
      <c r="XEW20"/>
      <c r="XEX20"/>
      <c r="XEY20"/>
      <c r="XEZ20"/>
      <c r="XFA20"/>
      <c r="XFB20"/>
    </row>
    <row r="21" s="75" customFormat="1" spans="1:16382">
      <c r="A21" s="143" t="s">
        <v>104</v>
      </c>
      <c r="B21" s="125">
        <v>34</v>
      </c>
      <c r="C21" s="125">
        <v>0</v>
      </c>
      <c r="D21" s="125">
        <v>31</v>
      </c>
      <c r="E21" s="69" t="s">
        <v>27</v>
      </c>
      <c r="F21" s="56">
        <v>3</v>
      </c>
      <c r="G21" s="69">
        <v>10.7</v>
      </c>
      <c r="H21" s="125">
        <v>32</v>
      </c>
      <c r="I21" s="56">
        <v>-2</v>
      </c>
      <c r="J21" s="69">
        <v>-5.9</v>
      </c>
      <c r="XEV21"/>
      <c r="XEW21"/>
      <c r="XEX21"/>
      <c r="XEY21"/>
      <c r="XEZ21"/>
      <c r="XFA21"/>
      <c r="XFB21"/>
    </row>
    <row r="22" s="75" customFormat="1" spans="1:16382">
      <c r="A22" s="143" t="s">
        <v>96</v>
      </c>
      <c r="B22" s="125">
        <v>34</v>
      </c>
      <c r="C22" s="56"/>
      <c r="D22" s="56">
        <v>31</v>
      </c>
      <c r="E22" s="69" t="s">
        <v>27</v>
      </c>
      <c r="F22" s="56">
        <v>7</v>
      </c>
      <c r="G22" s="69">
        <v>29.2</v>
      </c>
      <c r="H22" s="125">
        <v>32</v>
      </c>
      <c r="I22" s="56">
        <v>-2</v>
      </c>
      <c r="J22" s="69">
        <v>-5.9</v>
      </c>
      <c r="XEV22"/>
      <c r="XEW22"/>
      <c r="XEX22"/>
      <c r="XEY22"/>
      <c r="XEZ22"/>
      <c r="XFA22"/>
      <c r="XFB22"/>
    </row>
    <row r="23" s="75" customFormat="1" spans="1:16382">
      <c r="A23" s="143" t="s">
        <v>97</v>
      </c>
      <c r="B23" s="125">
        <v>0</v>
      </c>
      <c r="C23" s="56"/>
      <c r="D23" s="56">
        <v>0</v>
      </c>
      <c r="E23" s="69" t="s">
        <v>27</v>
      </c>
      <c r="F23" s="56">
        <v>-4</v>
      </c>
      <c r="G23" s="69">
        <v>-100</v>
      </c>
      <c r="H23" s="125">
        <v>0</v>
      </c>
      <c r="I23" s="56">
        <v>0</v>
      </c>
      <c r="J23" s="69" t="s">
        <v>27</v>
      </c>
      <c r="XEV23"/>
      <c r="XEW23"/>
      <c r="XEX23"/>
      <c r="XEY23"/>
      <c r="XEZ23"/>
      <c r="XFA23"/>
      <c r="XFB23"/>
    </row>
    <row r="24" s="75" customFormat="1" spans="1:16382">
      <c r="A24" s="144" t="s">
        <v>105</v>
      </c>
      <c r="B24" s="125">
        <v>70</v>
      </c>
      <c r="C24" s="125">
        <v>0</v>
      </c>
      <c r="D24" s="125">
        <v>65</v>
      </c>
      <c r="E24" s="69" t="s">
        <v>27</v>
      </c>
      <c r="F24" s="56">
        <v>-52</v>
      </c>
      <c r="G24" s="69">
        <v>-44.4</v>
      </c>
      <c r="H24" s="125">
        <v>68</v>
      </c>
      <c r="I24" s="56">
        <v>-2</v>
      </c>
      <c r="J24" s="69">
        <v>-2.9</v>
      </c>
      <c r="XEV24"/>
      <c r="XEW24"/>
      <c r="XEX24"/>
      <c r="XEY24"/>
      <c r="XEZ24"/>
      <c r="XFA24"/>
      <c r="XFB24"/>
    </row>
    <row r="25" s="75" customFormat="1" spans="1:16382">
      <c r="A25" s="144" t="s">
        <v>96</v>
      </c>
      <c r="B25" s="125">
        <v>30</v>
      </c>
      <c r="C25" s="56"/>
      <c r="D25" s="56">
        <v>29</v>
      </c>
      <c r="E25" s="69" t="s">
        <v>27</v>
      </c>
      <c r="F25" s="56">
        <v>0</v>
      </c>
      <c r="G25" s="69">
        <v>0</v>
      </c>
      <c r="H25" s="125">
        <v>29</v>
      </c>
      <c r="I25" s="56">
        <v>59</v>
      </c>
      <c r="J25" s="69">
        <v>196.7</v>
      </c>
      <c r="XEV25"/>
      <c r="XEW25"/>
      <c r="XEX25"/>
      <c r="XEY25"/>
      <c r="XEZ25"/>
      <c r="XFA25"/>
      <c r="XFB25"/>
    </row>
    <row r="26" s="75" customFormat="1" spans="1:16382">
      <c r="A26" s="144" t="s">
        <v>106</v>
      </c>
      <c r="B26" s="125">
        <v>21</v>
      </c>
      <c r="C26" s="56"/>
      <c r="D26" s="56">
        <v>22</v>
      </c>
      <c r="E26" s="149" t="s">
        <v>27</v>
      </c>
      <c r="F26" s="56">
        <v>3</v>
      </c>
      <c r="G26" s="149">
        <v>15.8</v>
      </c>
      <c r="H26" s="125">
        <v>33</v>
      </c>
      <c r="I26" s="56"/>
      <c r="J26" s="149">
        <v>0</v>
      </c>
      <c r="XEV26"/>
      <c r="XEW26"/>
      <c r="XEX26"/>
      <c r="XEY26"/>
      <c r="XEZ26"/>
      <c r="XFA26"/>
      <c r="XFB26"/>
    </row>
    <row r="27" s="75" customFormat="1" spans="1:16382">
      <c r="A27" s="144" t="s">
        <v>107</v>
      </c>
      <c r="B27" s="125">
        <v>0</v>
      </c>
      <c r="C27" s="56"/>
      <c r="D27" s="56"/>
      <c r="E27" s="69" t="s">
        <v>27</v>
      </c>
      <c r="F27" s="56">
        <v>-69</v>
      </c>
      <c r="G27" s="69">
        <v>-100</v>
      </c>
      <c r="H27" s="125">
        <v>0</v>
      </c>
      <c r="I27" s="56">
        <v>50</v>
      </c>
      <c r="J27" s="69" t="s">
        <v>27</v>
      </c>
      <c r="XEV27"/>
      <c r="XEW27"/>
      <c r="XEX27"/>
      <c r="XEY27"/>
      <c r="XEZ27"/>
      <c r="XFA27"/>
      <c r="XFB27"/>
    </row>
    <row r="28" s="75" customFormat="1" spans="1:16382">
      <c r="A28" s="144" t="s">
        <v>108</v>
      </c>
      <c r="B28" s="125">
        <v>19</v>
      </c>
      <c r="C28" s="56"/>
      <c r="D28" s="56">
        <v>14</v>
      </c>
      <c r="E28" s="69" t="s">
        <v>27</v>
      </c>
      <c r="F28" s="56">
        <v>14</v>
      </c>
      <c r="G28" s="69" t="s">
        <v>27</v>
      </c>
      <c r="H28" s="125">
        <v>6</v>
      </c>
      <c r="I28" s="56"/>
      <c r="J28" s="69">
        <v>0</v>
      </c>
      <c r="XEV28"/>
      <c r="XEW28"/>
      <c r="XEX28"/>
      <c r="XEY28"/>
      <c r="XEZ28"/>
      <c r="XFA28"/>
      <c r="XFB28"/>
    </row>
    <row r="29" s="75" customFormat="1" spans="1:16382">
      <c r="A29" s="143" t="s">
        <v>109</v>
      </c>
      <c r="B29" s="125">
        <v>162</v>
      </c>
      <c r="C29" s="125">
        <v>0</v>
      </c>
      <c r="D29" s="125">
        <v>139</v>
      </c>
      <c r="E29" s="69" t="s">
        <v>27</v>
      </c>
      <c r="F29" s="56">
        <v>-101</v>
      </c>
      <c r="G29" s="69">
        <v>-42.1</v>
      </c>
      <c r="H29" s="125">
        <v>147</v>
      </c>
      <c r="I29" s="56">
        <v>-15</v>
      </c>
      <c r="J29" s="69">
        <v>-9.3</v>
      </c>
      <c r="XEV29"/>
      <c r="XEW29"/>
      <c r="XEX29"/>
      <c r="XEY29"/>
      <c r="XEZ29"/>
      <c r="XFA29"/>
      <c r="XFB29"/>
    </row>
    <row r="30" s="75" customFormat="1" spans="1:16382">
      <c r="A30" s="144" t="s">
        <v>96</v>
      </c>
      <c r="B30" s="125">
        <v>80</v>
      </c>
      <c r="C30" s="56"/>
      <c r="D30" s="56">
        <v>74</v>
      </c>
      <c r="E30" s="69" t="s">
        <v>27</v>
      </c>
      <c r="F30" s="56">
        <v>-89</v>
      </c>
      <c r="G30" s="69">
        <v>-54.6</v>
      </c>
      <c r="H30" s="125">
        <v>82</v>
      </c>
      <c r="I30" s="56">
        <v>2</v>
      </c>
      <c r="J30" s="69">
        <v>2.5</v>
      </c>
      <c r="XEV30"/>
      <c r="XEW30"/>
      <c r="XEX30"/>
      <c r="XEY30"/>
      <c r="XEZ30"/>
      <c r="XFA30"/>
      <c r="XFB30"/>
    </row>
    <row r="31" s="75" customFormat="1" spans="1:16382">
      <c r="A31" s="27" t="s">
        <v>97</v>
      </c>
      <c r="B31" s="125">
        <v>82</v>
      </c>
      <c r="C31" s="56"/>
      <c r="D31" s="56">
        <v>65</v>
      </c>
      <c r="E31" s="69" t="s">
        <v>27</v>
      </c>
      <c r="F31" s="56">
        <v>-12</v>
      </c>
      <c r="G31" s="69">
        <v>-15.6</v>
      </c>
      <c r="H31" s="125">
        <v>65</v>
      </c>
      <c r="I31" s="56">
        <v>-17</v>
      </c>
      <c r="J31" s="69">
        <v>-20.7</v>
      </c>
      <c r="XEV31"/>
      <c r="XEW31"/>
      <c r="XEX31"/>
      <c r="XEY31"/>
      <c r="XEZ31"/>
      <c r="XFA31"/>
      <c r="XFB31"/>
    </row>
    <row r="32" s="75" customFormat="1" spans="1:16382">
      <c r="A32" s="143" t="s">
        <v>110</v>
      </c>
      <c r="B32" s="125">
        <v>685</v>
      </c>
      <c r="C32" s="125">
        <v>0</v>
      </c>
      <c r="D32" s="125">
        <v>252</v>
      </c>
      <c r="E32" s="69" t="s">
        <v>27</v>
      </c>
      <c r="F32" s="56">
        <v>62</v>
      </c>
      <c r="G32" s="69">
        <v>32.6</v>
      </c>
      <c r="H32" s="125">
        <v>458</v>
      </c>
      <c r="I32" s="56">
        <v>-227</v>
      </c>
      <c r="J32" s="69">
        <v>-33.1</v>
      </c>
      <c r="XEV32"/>
      <c r="XEW32"/>
      <c r="XEX32"/>
      <c r="XEY32"/>
      <c r="XEZ32"/>
      <c r="XFA32"/>
      <c r="XFB32"/>
    </row>
    <row r="33" s="75" customFormat="1" spans="1:16382">
      <c r="A33" s="143" t="s">
        <v>96</v>
      </c>
      <c r="B33" s="125">
        <v>0</v>
      </c>
      <c r="C33" s="56"/>
      <c r="D33" s="56">
        <v>0</v>
      </c>
      <c r="E33" s="69" t="s">
        <v>27</v>
      </c>
      <c r="F33" s="56">
        <v>0</v>
      </c>
      <c r="G33" s="69">
        <v>0</v>
      </c>
      <c r="H33" s="125">
        <v>0</v>
      </c>
      <c r="I33" s="56">
        <v>0</v>
      </c>
      <c r="J33" s="69" t="s">
        <v>27</v>
      </c>
      <c r="XEV33"/>
      <c r="XEW33"/>
      <c r="XEX33"/>
      <c r="XEY33"/>
      <c r="XEZ33"/>
      <c r="XFA33"/>
      <c r="XFB33"/>
    </row>
    <row r="34" s="75" customFormat="1" spans="1:16382">
      <c r="A34" s="143" t="s">
        <v>97</v>
      </c>
      <c r="B34" s="125">
        <v>685</v>
      </c>
      <c r="C34" s="56"/>
      <c r="D34" s="56">
        <v>252</v>
      </c>
      <c r="E34" s="149" t="s">
        <v>27</v>
      </c>
      <c r="F34" s="56">
        <v>685</v>
      </c>
      <c r="G34" s="149">
        <v>384.8</v>
      </c>
      <c r="H34" s="125">
        <v>458</v>
      </c>
      <c r="I34" s="56">
        <v>-227</v>
      </c>
      <c r="J34" s="149">
        <v>-33.1</v>
      </c>
      <c r="XEV34"/>
      <c r="XEW34"/>
      <c r="XEX34"/>
      <c r="XEY34"/>
      <c r="XEZ34"/>
      <c r="XFA34"/>
      <c r="XFB34"/>
    </row>
    <row r="35" s="75" customFormat="1" spans="1:16382">
      <c r="A35" s="144" t="s">
        <v>111</v>
      </c>
      <c r="B35" s="125">
        <v>44</v>
      </c>
      <c r="C35" s="125">
        <v>0</v>
      </c>
      <c r="D35" s="125">
        <v>38</v>
      </c>
      <c r="E35" s="69" t="s">
        <v>27</v>
      </c>
      <c r="F35" s="56">
        <v>-1</v>
      </c>
      <c r="G35" s="69">
        <v>-2.6</v>
      </c>
      <c r="H35" s="125">
        <v>46</v>
      </c>
      <c r="I35" s="56">
        <v>2</v>
      </c>
      <c r="J35" s="69">
        <v>4.5</v>
      </c>
      <c r="XEV35"/>
      <c r="XEW35"/>
      <c r="XEX35"/>
      <c r="XEY35"/>
      <c r="XEZ35"/>
      <c r="XFA35"/>
      <c r="XFB35"/>
    </row>
    <row r="36" s="75" customFormat="1" spans="1:16382">
      <c r="A36" s="143" t="s">
        <v>96</v>
      </c>
      <c r="B36" s="125">
        <v>42</v>
      </c>
      <c r="C36" s="56"/>
      <c r="D36" s="56">
        <v>37</v>
      </c>
      <c r="E36" s="69" t="s">
        <v>27</v>
      </c>
      <c r="F36" s="56">
        <v>42</v>
      </c>
      <c r="G36" s="69">
        <v>155.6</v>
      </c>
      <c r="H36" s="125">
        <v>39</v>
      </c>
      <c r="I36" s="56">
        <v>-3</v>
      </c>
      <c r="J36" s="69">
        <v>-7.1</v>
      </c>
      <c r="XEV36"/>
      <c r="XEW36"/>
      <c r="XEX36"/>
      <c r="XEY36"/>
      <c r="XEZ36"/>
      <c r="XFA36"/>
      <c r="XFB36"/>
    </row>
    <row r="37" s="75" customFormat="1" spans="1:16382">
      <c r="A37" s="143" t="s">
        <v>97</v>
      </c>
      <c r="B37" s="125">
        <v>2</v>
      </c>
      <c r="C37" s="56"/>
      <c r="D37" s="56">
        <v>1</v>
      </c>
      <c r="E37" s="69" t="s">
        <v>27</v>
      </c>
      <c r="F37" s="56">
        <v>2</v>
      </c>
      <c r="G37" s="69">
        <v>16.7</v>
      </c>
      <c r="H37" s="125">
        <v>7</v>
      </c>
      <c r="I37" s="56">
        <v>5</v>
      </c>
      <c r="J37" s="69">
        <v>250</v>
      </c>
      <c r="XEV37"/>
      <c r="XEW37"/>
      <c r="XEX37"/>
      <c r="XEY37"/>
      <c r="XEZ37"/>
      <c r="XFA37"/>
      <c r="XFB37"/>
    </row>
    <row r="38" s="75" customFormat="1" spans="1:16382">
      <c r="A38" s="27" t="s">
        <v>112</v>
      </c>
      <c r="B38" s="125">
        <v>308</v>
      </c>
      <c r="C38" s="125">
        <v>0</v>
      </c>
      <c r="D38" s="125">
        <v>303</v>
      </c>
      <c r="E38" s="69" t="s">
        <v>27</v>
      </c>
      <c r="F38" s="56">
        <v>37</v>
      </c>
      <c r="G38" s="69">
        <v>13.9</v>
      </c>
      <c r="H38" s="125">
        <v>477</v>
      </c>
      <c r="I38" s="56">
        <v>169</v>
      </c>
      <c r="J38" s="69">
        <v>54.9</v>
      </c>
      <c r="XEV38"/>
      <c r="XEW38"/>
      <c r="XEX38"/>
      <c r="XEY38"/>
      <c r="XEZ38"/>
      <c r="XFA38"/>
      <c r="XFB38"/>
    </row>
    <row r="39" s="75" customFormat="1" spans="1:16382">
      <c r="A39" s="143" t="s">
        <v>96</v>
      </c>
      <c r="B39" s="125">
        <v>273</v>
      </c>
      <c r="C39" s="56"/>
      <c r="D39" s="56">
        <v>268</v>
      </c>
      <c r="E39" s="69" t="s">
        <v>27</v>
      </c>
      <c r="F39" s="56">
        <v>25</v>
      </c>
      <c r="G39" s="69">
        <v>10.3</v>
      </c>
      <c r="H39" s="125">
        <v>272</v>
      </c>
      <c r="I39" s="56">
        <v>-1</v>
      </c>
      <c r="J39" s="69">
        <v>-0.4</v>
      </c>
      <c r="XEV39"/>
      <c r="XEW39"/>
      <c r="XEX39"/>
      <c r="XEY39"/>
      <c r="XEZ39"/>
      <c r="XFA39"/>
      <c r="XFB39"/>
    </row>
    <row r="40" s="75" customFormat="1" spans="1:16382">
      <c r="A40" s="143" t="s">
        <v>97</v>
      </c>
      <c r="B40" s="125">
        <v>35</v>
      </c>
      <c r="C40" s="56"/>
      <c r="D40" s="56">
        <v>35</v>
      </c>
      <c r="E40" s="69" t="s">
        <v>27</v>
      </c>
      <c r="F40" s="56">
        <v>12</v>
      </c>
      <c r="G40" s="69">
        <v>52.2</v>
      </c>
      <c r="H40" s="125">
        <v>205</v>
      </c>
      <c r="I40" s="56">
        <v>170</v>
      </c>
      <c r="J40" s="69">
        <v>485.7</v>
      </c>
      <c r="XEV40"/>
      <c r="XEW40"/>
      <c r="XEX40"/>
      <c r="XEY40"/>
      <c r="XEZ40"/>
      <c r="XFA40"/>
      <c r="XFB40"/>
    </row>
    <row r="41" s="75" customFormat="1" spans="1:16382">
      <c r="A41" s="27" t="s">
        <v>113</v>
      </c>
      <c r="B41" s="125">
        <v>96</v>
      </c>
      <c r="C41" s="125">
        <v>0</v>
      </c>
      <c r="D41" s="125">
        <v>90</v>
      </c>
      <c r="E41" s="69" t="s">
        <v>27</v>
      </c>
      <c r="F41" s="56">
        <v>28</v>
      </c>
      <c r="G41" s="69">
        <v>45.2</v>
      </c>
      <c r="H41" s="125">
        <v>120</v>
      </c>
      <c r="I41" s="56">
        <v>24</v>
      </c>
      <c r="J41" s="69">
        <v>25</v>
      </c>
      <c r="XEV41"/>
      <c r="XEW41"/>
      <c r="XEX41"/>
      <c r="XEY41"/>
      <c r="XEZ41"/>
      <c r="XFA41"/>
      <c r="XFB41"/>
    </row>
    <row r="42" s="75" customFormat="1" spans="1:16382">
      <c r="A42" s="143" t="s">
        <v>96</v>
      </c>
      <c r="B42" s="125">
        <v>62</v>
      </c>
      <c r="C42" s="56"/>
      <c r="D42" s="56">
        <v>56</v>
      </c>
      <c r="E42" s="69" t="s">
        <v>27</v>
      </c>
      <c r="F42" s="56">
        <v>10</v>
      </c>
      <c r="G42" s="69">
        <v>21.7</v>
      </c>
      <c r="H42" s="125">
        <v>64</v>
      </c>
      <c r="I42" s="56">
        <v>2</v>
      </c>
      <c r="J42" s="69">
        <v>3.2</v>
      </c>
      <c r="XEV42"/>
      <c r="XEW42"/>
      <c r="XEX42"/>
      <c r="XEY42"/>
      <c r="XEZ42"/>
      <c r="XFA42"/>
      <c r="XFB42"/>
    </row>
    <row r="43" s="75" customFormat="1" spans="1:16382">
      <c r="A43" s="143" t="s">
        <v>97</v>
      </c>
      <c r="B43" s="125">
        <v>20</v>
      </c>
      <c r="C43" s="56"/>
      <c r="D43" s="56">
        <v>26</v>
      </c>
      <c r="E43" s="69" t="s">
        <v>27</v>
      </c>
      <c r="F43" s="56">
        <v>23</v>
      </c>
      <c r="G43" s="69">
        <v>766.7</v>
      </c>
      <c r="H43" s="125">
        <v>39</v>
      </c>
      <c r="I43" s="56">
        <v>19</v>
      </c>
      <c r="J43" s="69">
        <v>95</v>
      </c>
      <c r="XEV43"/>
      <c r="XEW43"/>
      <c r="XEX43"/>
      <c r="XEY43"/>
      <c r="XEZ43"/>
      <c r="XFA43"/>
      <c r="XFB43"/>
    </row>
    <row r="44" s="75" customFormat="1" spans="1:16382">
      <c r="A44" s="143" t="s">
        <v>114</v>
      </c>
      <c r="B44" s="125">
        <v>14</v>
      </c>
      <c r="C44" s="56"/>
      <c r="D44" s="56">
        <v>8</v>
      </c>
      <c r="E44" s="69" t="s">
        <v>27</v>
      </c>
      <c r="F44" s="56">
        <v>-5</v>
      </c>
      <c r="G44" s="69">
        <v>-38.5</v>
      </c>
      <c r="H44" s="125">
        <v>17</v>
      </c>
      <c r="I44" s="56">
        <v>3</v>
      </c>
      <c r="J44" s="69">
        <v>21.4</v>
      </c>
      <c r="XEV44"/>
      <c r="XEW44"/>
      <c r="XEX44"/>
      <c r="XEY44"/>
      <c r="XEZ44"/>
      <c r="XFA44"/>
      <c r="XFB44"/>
    </row>
    <row r="45" s="75" customFormat="1" spans="1:16382">
      <c r="A45" s="143" t="s">
        <v>115</v>
      </c>
      <c r="B45" s="125">
        <v>37</v>
      </c>
      <c r="C45" s="125">
        <v>0</v>
      </c>
      <c r="D45" s="125">
        <v>38</v>
      </c>
      <c r="E45" s="69" t="s">
        <v>27</v>
      </c>
      <c r="F45" s="56">
        <v>-12</v>
      </c>
      <c r="G45" s="69">
        <v>-24</v>
      </c>
      <c r="H45" s="125">
        <v>37</v>
      </c>
      <c r="I45" s="56">
        <v>0</v>
      </c>
      <c r="J45" s="69">
        <v>0</v>
      </c>
      <c r="XEV45"/>
      <c r="XEW45"/>
      <c r="XEX45"/>
      <c r="XEY45"/>
      <c r="XEZ45"/>
      <c r="XFA45"/>
      <c r="XFB45"/>
    </row>
    <row r="46" s="75" customFormat="1" spans="1:16382">
      <c r="A46" s="143" t="s">
        <v>96</v>
      </c>
      <c r="B46" s="125">
        <v>36</v>
      </c>
      <c r="C46" s="56"/>
      <c r="D46" s="56">
        <v>38</v>
      </c>
      <c r="E46" s="69" t="s">
        <v>27</v>
      </c>
      <c r="F46" s="56">
        <v>21</v>
      </c>
      <c r="G46" s="69">
        <v>123.5</v>
      </c>
      <c r="H46" s="125">
        <v>36</v>
      </c>
      <c r="I46" s="56">
        <v>0</v>
      </c>
      <c r="J46" s="69">
        <v>0</v>
      </c>
      <c r="XEV46"/>
      <c r="XEW46"/>
      <c r="XEX46"/>
      <c r="XEY46"/>
      <c r="XEZ46"/>
      <c r="XFA46"/>
      <c r="XFB46"/>
    </row>
    <row r="47" s="75" customFormat="1" spans="1:16382">
      <c r="A47" s="143" t="s">
        <v>97</v>
      </c>
      <c r="B47" s="125">
        <v>1</v>
      </c>
      <c r="C47" s="56"/>
      <c r="D47" s="56">
        <v>0</v>
      </c>
      <c r="E47" s="69" t="s">
        <v>27</v>
      </c>
      <c r="F47" s="56">
        <v>-33</v>
      </c>
      <c r="G47" s="69">
        <v>-100</v>
      </c>
      <c r="H47" s="125">
        <v>1</v>
      </c>
      <c r="I47" s="56">
        <v>0</v>
      </c>
      <c r="J47" s="69">
        <v>0</v>
      </c>
      <c r="XEV47"/>
      <c r="XEW47"/>
      <c r="XEX47"/>
      <c r="XEY47"/>
      <c r="XEZ47"/>
      <c r="XFA47"/>
      <c r="XFB47"/>
    </row>
    <row r="48" s="75" customFormat="1" spans="1:16382">
      <c r="A48" s="144" t="s">
        <v>116</v>
      </c>
      <c r="B48" s="125">
        <v>17</v>
      </c>
      <c r="C48" s="125">
        <v>0</v>
      </c>
      <c r="D48" s="125">
        <v>18</v>
      </c>
      <c r="E48" s="69" t="s">
        <v>27</v>
      </c>
      <c r="F48" s="56">
        <v>3</v>
      </c>
      <c r="G48" s="69">
        <v>20</v>
      </c>
      <c r="H48" s="125">
        <v>16</v>
      </c>
      <c r="I48" s="56">
        <v>-1</v>
      </c>
      <c r="J48" s="69">
        <v>-5.9</v>
      </c>
      <c r="XEV48"/>
      <c r="XEW48"/>
      <c r="XEX48"/>
      <c r="XEY48"/>
      <c r="XEZ48"/>
      <c r="XFA48"/>
      <c r="XFB48"/>
    </row>
    <row r="49" s="75" customFormat="1" spans="1:16382">
      <c r="A49" s="144" t="s">
        <v>96</v>
      </c>
      <c r="B49" s="125">
        <v>17</v>
      </c>
      <c r="C49" s="56"/>
      <c r="D49" s="56">
        <v>18</v>
      </c>
      <c r="E49" s="69" t="s">
        <v>27</v>
      </c>
      <c r="F49" s="56">
        <v>3</v>
      </c>
      <c r="G49" s="69">
        <v>20</v>
      </c>
      <c r="H49" s="125">
        <v>16</v>
      </c>
      <c r="I49" s="56">
        <v>-1</v>
      </c>
      <c r="J49" s="69">
        <v>-5.9</v>
      </c>
      <c r="XEV49"/>
      <c r="XEW49"/>
      <c r="XEX49"/>
      <c r="XEY49"/>
      <c r="XEZ49"/>
      <c r="XFA49"/>
      <c r="XFB49"/>
    </row>
    <row r="50" s="75" customFormat="1" spans="1:16382">
      <c r="A50" s="144" t="s">
        <v>117</v>
      </c>
      <c r="B50" s="125">
        <v>62</v>
      </c>
      <c r="C50" s="125">
        <v>0</v>
      </c>
      <c r="D50" s="125">
        <v>78</v>
      </c>
      <c r="E50" s="69" t="s">
        <v>27</v>
      </c>
      <c r="F50" s="56">
        <v>-130</v>
      </c>
      <c r="G50" s="69">
        <v>-62.5</v>
      </c>
      <c r="H50" s="125">
        <v>70</v>
      </c>
      <c r="I50" s="56">
        <v>8</v>
      </c>
      <c r="J50" s="69">
        <v>12.9</v>
      </c>
      <c r="XEV50"/>
      <c r="XEW50"/>
      <c r="XEX50"/>
      <c r="XEY50"/>
      <c r="XEZ50"/>
      <c r="XFA50"/>
      <c r="XFB50"/>
    </row>
    <row r="51" s="75" customFormat="1" spans="1:16382">
      <c r="A51" s="144" t="s">
        <v>96</v>
      </c>
      <c r="B51" s="125">
        <v>29</v>
      </c>
      <c r="C51" s="56"/>
      <c r="D51" s="56">
        <v>28</v>
      </c>
      <c r="E51" s="69" t="s">
        <v>27</v>
      </c>
      <c r="F51" s="56">
        <v>2</v>
      </c>
      <c r="G51" s="69">
        <v>7.7</v>
      </c>
      <c r="H51" s="125">
        <v>29</v>
      </c>
      <c r="I51" s="56">
        <v>0</v>
      </c>
      <c r="J51" s="69">
        <v>0</v>
      </c>
      <c r="XEV51"/>
      <c r="XEW51"/>
      <c r="XEX51"/>
      <c r="XEY51"/>
      <c r="XEZ51"/>
      <c r="XFA51"/>
      <c r="XFB51"/>
    </row>
    <row r="52" s="75" customFormat="1" spans="1:16382">
      <c r="A52" s="144" t="s">
        <v>97</v>
      </c>
      <c r="B52" s="125">
        <v>32</v>
      </c>
      <c r="C52" s="56"/>
      <c r="D52" s="56">
        <v>35</v>
      </c>
      <c r="E52" s="69" t="s">
        <v>27</v>
      </c>
      <c r="F52" s="56">
        <v>34</v>
      </c>
      <c r="G52" s="69">
        <v>3400</v>
      </c>
      <c r="H52" s="125">
        <v>38</v>
      </c>
      <c r="I52" s="56">
        <v>6</v>
      </c>
      <c r="J52" s="69">
        <v>18.8</v>
      </c>
      <c r="XEV52"/>
      <c r="XEW52"/>
      <c r="XEX52"/>
      <c r="XEY52"/>
      <c r="XEZ52"/>
      <c r="XFA52"/>
      <c r="XFB52"/>
    </row>
    <row r="53" s="75" customFormat="1" spans="1:16382">
      <c r="A53" s="143" t="s">
        <v>118</v>
      </c>
      <c r="B53" s="125">
        <v>1</v>
      </c>
      <c r="C53" s="56"/>
      <c r="D53" s="56">
        <v>15</v>
      </c>
      <c r="E53" s="69" t="s">
        <v>27</v>
      </c>
      <c r="F53" s="56">
        <v>-166</v>
      </c>
      <c r="G53" s="69">
        <v>-91.7</v>
      </c>
      <c r="H53" s="125">
        <v>3</v>
      </c>
      <c r="I53" s="56">
        <v>2</v>
      </c>
      <c r="J53" s="69">
        <v>200</v>
      </c>
      <c r="XEV53"/>
      <c r="XEW53"/>
      <c r="XEX53"/>
      <c r="XEY53"/>
      <c r="XEZ53"/>
      <c r="XFA53"/>
      <c r="XFB53"/>
    </row>
    <row r="54" s="75" customFormat="1" spans="1:16382">
      <c r="A54" s="144" t="s">
        <v>119</v>
      </c>
      <c r="B54" s="125">
        <v>439</v>
      </c>
      <c r="C54" s="125">
        <v>0</v>
      </c>
      <c r="D54" s="125">
        <v>451</v>
      </c>
      <c r="E54" s="69" t="s">
        <v>27</v>
      </c>
      <c r="F54" s="56">
        <v>246</v>
      </c>
      <c r="G54" s="69">
        <v>120</v>
      </c>
      <c r="H54" s="125">
        <v>429</v>
      </c>
      <c r="I54" s="56">
        <v>-10</v>
      </c>
      <c r="J54" s="69">
        <v>-2.3</v>
      </c>
      <c r="XEV54"/>
      <c r="XEW54"/>
      <c r="XEX54"/>
      <c r="XEY54"/>
      <c r="XEZ54"/>
      <c r="XFA54"/>
      <c r="XFB54"/>
    </row>
    <row r="55" s="75" customFormat="1" spans="1:16382">
      <c r="A55" s="144" t="s">
        <v>96</v>
      </c>
      <c r="B55" s="125">
        <v>201</v>
      </c>
      <c r="C55" s="56"/>
      <c r="D55" s="56">
        <v>184</v>
      </c>
      <c r="E55" s="69" t="s">
        <v>27</v>
      </c>
      <c r="F55" s="56">
        <v>7</v>
      </c>
      <c r="G55" s="69">
        <v>4</v>
      </c>
      <c r="H55" s="125">
        <v>158</v>
      </c>
      <c r="I55" s="56">
        <v>-43</v>
      </c>
      <c r="J55" s="69">
        <v>-21.4</v>
      </c>
      <c r="XEV55"/>
      <c r="XEW55"/>
      <c r="XEX55"/>
      <c r="XEY55"/>
      <c r="XEZ55"/>
      <c r="XFA55"/>
      <c r="XFB55"/>
    </row>
    <row r="56" s="75" customFormat="1" spans="1:16382">
      <c r="A56" s="143" t="s">
        <v>97</v>
      </c>
      <c r="B56" s="125">
        <v>238</v>
      </c>
      <c r="C56" s="56"/>
      <c r="D56" s="56">
        <v>267</v>
      </c>
      <c r="E56" s="69" t="s">
        <v>27</v>
      </c>
      <c r="F56" s="56">
        <v>239</v>
      </c>
      <c r="G56" s="69">
        <v>853.6</v>
      </c>
      <c r="H56" s="125">
        <v>271</v>
      </c>
      <c r="I56" s="56">
        <v>33</v>
      </c>
      <c r="J56" s="69">
        <v>13.9</v>
      </c>
      <c r="XEV56"/>
      <c r="XEW56"/>
      <c r="XEX56"/>
      <c r="XEY56"/>
      <c r="XEZ56"/>
      <c r="XFA56"/>
      <c r="XFB56"/>
    </row>
    <row r="57" s="75" customFormat="1" spans="1:16382">
      <c r="A57" s="144" t="s">
        <v>120</v>
      </c>
      <c r="B57" s="125">
        <v>90</v>
      </c>
      <c r="C57" s="125">
        <v>0</v>
      </c>
      <c r="D57" s="125">
        <v>130</v>
      </c>
      <c r="E57" s="69" t="s">
        <v>27</v>
      </c>
      <c r="F57" s="56">
        <v>-87</v>
      </c>
      <c r="G57" s="69">
        <v>-40.1</v>
      </c>
      <c r="H57" s="125">
        <v>205</v>
      </c>
      <c r="I57" s="56">
        <v>115</v>
      </c>
      <c r="J57" s="69">
        <v>127.8</v>
      </c>
      <c r="XEV57"/>
      <c r="XEW57"/>
      <c r="XEX57"/>
      <c r="XEY57"/>
      <c r="XEZ57"/>
      <c r="XFA57"/>
      <c r="XFB57"/>
    </row>
    <row r="58" s="75" customFormat="1" spans="1:16382">
      <c r="A58" s="143" t="s">
        <v>96</v>
      </c>
      <c r="B58" s="125">
        <v>51</v>
      </c>
      <c r="C58" s="56"/>
      <c r="D58" s="56">
        <v>65</v>
      </c>
      <c r="E58" s="69" t="s">
        <v>27</v>
      </c>
      <c r="F58" s="56">
        <v>-13</v>
      </c>
      <c r="G58" s="69">
        <v>-16.7</v>
      </c>
      <c r="H58" s="125">
        <v>66</v>
      </c>
      <c r="I58" s="56">
        <v>15</v>
      </c>
      <c r="J58" s="69">
        <v>29.4</v>
      </c>
      <c r="XEV58"/>
      <c r="XEW58"/>
      <c r="XEX58"/>
      <c r="XEY58"/>
      <c r="XEZ58"/>
      <c r="XFA58"/>
      <c r="XFB58"/>
    </row>
    <row r="59" s="75" customFormat="1" spans="1:16382">
      <c r="A59" s="143" t="s">
        <v>97</v>
      </c>
      <c r="B59" s="125">
        <v>39</v>
      </c>
      <c r="C59" s="56"/>
      <c r="D59" s="56">
        <v>65</v>
      </c>
      <c r="E59" s="69" t="s">
        <v>27</v>
      </c>
      <c r="F59" s="56">
        <v>-74</v>
      </c>
      <c r="G59" s="69">
        <v>-53.2</v>
      </c>
      <c r="H59" s="125">
        <v>45</v>
      </c>
      <c r="I59" s="56">
        <v>6</v>
      </c>
      <c r="J59" s="69">
        <v>15.4</v>
      </c>
      <c r="XEV59"/>
      <c r="XEW59"/>
      <c r="XEX59"/>
      <c r="XEY59"/>
      <c r="XEZ59"/>
      <c r="XFA59"/>
      <c r="XFB59"/>
    </row>
    <row r="60" s="75" customFormat="1" spans="1:16382">
      <c r="A60" s="144" t="s">
        <v>121</v>
      </c>
      <c r="B60" s="56">
        <v>0</v>
      </c>
      <c r="C60" s="56"/>
      <c r="D60" s="56">
        <v>0</v>
      </c>
      <c r="E60" s="149" t="s">
        <v>27</v>
      </c>
      <c r="F60" s="56">
        <v>0</v>
      </c>
      <c r="G60" s="149" t="s">
        <v>27</v>
      </c>
      <c r="H60" s="125">
        <v>94</v>
      </c>
      <c r="I60" s="56">
        <v>94</v>
      </c>
      <c r="J60" s="149" t="s">
        <v>27</v>
      </c>
      <c r="XEV60"/>
      <c r="XEW60"/>
      <c r="XEX60"/>
      <c r="XEY60"/>
      <c r="XEZ60"/>
      <c r="XFA60"/>
      <c r="XFB60"/>
    </row>
    <row r="61" s="75" customFormat="1" spans="1:16382">
      <c r="A61" s="144" t="s">
        <v>122</v>
      </c>
      <c r="B61" s="125">
        <v>159</v>
      </c>
      <c r="C61" s="125">
        <v>0</v>
      </c>
      <c r="D61" s="125">
        <v>118</v>
      </c>
      <c r="E61" s="69" t="s">
        <v>27</v>
      </c>
      <c r="F61" s="56">
        <v>3</v>
      </c>
      <c r="G61" s="69">
        <v>2.6</v>
      </c>
      <c r="H61" s="125">
        <v>169</v>
      </c>
      <c r="I61" s="56">
        <v>10</v>
      </c>
      <c r="J61" s="69">
        <v>6.3</v>
      </c>
      <c r="XEV61"/>
      <c r="XEW61"/>
      <c r="XEX61"/>
      <c r="XEY61"/>
      <c r="XEZ61"/>
      <c r="XFA61"/>
      <c r="XFB61"/>
    </row>
    <row r="62" s="75" customFormat="1" spans="1:16382">
      <c r="A62" s="27" t="s">
        <v>96</v>
      </c>
      <c r="B62" s="125">
        <v>159</v>
      </c>
      <c r="C62" s="56"/>
      <c r="D62" s="56">
        <v>118</v>
      </c>
      <c r="E62" s="69" t="s">
        <v>27</v>
      </c>
      <c r="F62" s="56">
        <v>55</v>
      </c>
      <c r="G62" s="69">
        <v>87.3</v>
      </c>
      <c r="H62" s="125">
        <v>61</v>
      </c>
      <c r="I62" s="56">
        <v>-98</v>
      </c>
      <c r="J62" s="69">
        <v>-61.6</v>
      </c>
      <c r="XEV62"/>
      <c r="XEW62"/>
      <c r="XEX62"/>
      <c r="XEY62"/>
      <c r="XEZ62"/>
      <c r="XFA62"/>
      <c r="XFB62"/>
    </row>
    <row r="63" s="75" customFormat="1" spans="1:16382">
      <c r="A63" s="143" t="s">
        <v>97</v>
      </c>
      <c r="B63" s="125">
        <v>0</v>
      </c>
      <c r="C63" s="56"/>
      <c r="D63" s="56">
        <v>0</v>
      </c>
      <c r="E63" s="69" t="s">
        <v>27</v>
      </c>
      <c r="F63" s="56">
        <v>-47</v>
      </c>
      <c r="G63" s="69">
        <v>-100</v>
      </c>
      <c r="H63" s="125">
        <v>108</v>
      </c>
      <c r="I63" s="56">
        <v>108</v>
      </c>
      <c r="J63" s="69" t="s">
        <v>27</v>
      </c>
      <c r="XEV63"/>
      <c r="XEW63"/>
      <c r="XEX63"/>
      <c r="XEY63"/>
      <c r="XEZ63"/>
      <c r="XFA63"/>
      <c r="XFB63"/>
    </row>
    <row r="64" s="75" customFormat="1" spans="1:16382">
      <c r="A64" s="143" t="s">
        <v>123</v>
      </c>
      <c r="B64" s="125">
        <v>0</v>
      </c>
      <c r="C64" s="56"/>
      <c r="D64" s="56">
        <v>0</v>
      </c>
      <c r="E64" s="69" t="s">
        <v>27</v>
      </c>
      <c r="F64" s="56">
        <v>-5</v>
      </c>
      <c r="G64" s="69">
        <v>-100</v>
      </c>
      <c r="H64" s="125">
        <v>0</v>
      </c>
      <c r="I64" s="56">
        <v>0</v>
      </c>
      <c r="J64" s="69" t="s">
        <v>27</v>
      </c>
      <c r="XEV64"/>
      <c r="XEW64"/>
      <c r="XEX64"/>
      <c r="XEY64"/>
      <c r="XEZ64"/>
      <c r="XFA64"/>
      <c r="XFB64"/>
    </row>
    <row r="65" s="75" customFormat="1" spans="1:16382">
      <c r="A65" s="144" t="s">
        <v>124</v>
      </c>
      <c r="B65" s="125">
        <v>50</v>
      </c>
      <c r="C65" s="125">
        <v>0</v>
      </c>
      <c r="D65" s="125">
        <v>41</v>
      </c>
      <c r="E65" s="69" t="s">
        <v>27</v>
      </c>
      <c r="F65" s="56">
        <v>-3</v>
      </c>
      <c r="G65" s="69">
        <v>-6.8</v>
      </c>
      <c r="H65" s="125">
        <v>38</v>
      </c>
      <c r="I65" s="56">
        <v>-12</v>
      </c>
      <c r="J65" s="69">
        <v>-24</v>
      </c>
      <c r="XEV65"/>
      <c r="XEW65"/>
      <c r="XEX65"/>
      <c r="XEY65"/>
      <c r="XEZ65"/>
      <c r="XFA65"/>
      <c r="XFB65"/>
    </row>
    <row r="66" s="75" customFormat="1" spans="1:16382">
      <c r="A66" s="144" t="s">
        <v>96</v>
      </c>
      <c r="B66" s="125">
        <v>50</v>
      </c>
      <c r="C66" s="56"/>
      <c r="D66" s="56">
        <v>41</v>
      </c>
      <c r="E66" s="69" t="s">
        <v>27</v>
      </c>
      <c r="F66" s="56">
        <v>1</v>
      </c>
      <c r="G66" s="69">
        <v>2.5</v>
      </c>
      <c r="H66" s="125">
        <v>29</v>
      </c>
      <c r="I66" s="56">
        <v>-21</v>
      </c>
      <c r="J66" s="69">
        <v>-42</v>
      </c>
      <c r="XEV66"/>
      <c r="XEW66"/>
      <c r="XEX66"/>
      <c r="XEY66"/>
      <c r="XEZ66"/>
      <c r="XFA66"/>
      <c r="XFB66"/>
    </row>
    <row r="67" s="75" customFormat="1" spans="1:16382">
      <c r="A67" s="143" t="s">
        <v>97</v>
      </c>
      <c r="B67" s="125">
        <v>0</v>
      </c>
      <c r="C67" s="56"/>
      <c r="D67" s="56">
        <v>0</v>
      </c>
      <c r="E67" s="69" t="s">
        <v>27</v>
      </c>
      <c r="F67" s="56">
        <v>-4</v>
      </c>
      <c r="G67" s="69">
        <v>-100</v>
      </c>
      <c r="H67" s="125">
        <v>9</v>
      </c>
      <c r="I67" s="56">
        <v>9</v>
      </c>
      <c r="J67" s="69" t="s">
        <v>27</v>
      </c>
      <c r="XEV67"/>
      <c r="XEW67"/>
      <c r="XEX67"/>
      <c r="XEY67"/>
      <c r="XEZ67"/>
      <c r="XFA67"/>
      <c r="XFB67"/>
    </row>
    <row r="68" s="75" customFormat="1" spans="1:16382">
      <c r="A68" s="143" t="s">
        <v>125</v>
      </c>
      <c r="B68" s="125">
        <v>645</v>
      </c>
      <c r="C68" s="125">
        <v>0</v>
      </c>
      <c r="D68" s="125">
        <v>617</v>
      </c>
      <c r="E68" s="69" t="s">
        <v>27</v>
      </c>
      <c r="F68" s="56">
        <v>64</v>
      </c>
      <c r="G68" s="69">
        <v>11.6</v>
      </c>
      <c r="H68" s="125">
        <v>588</v>
      </c>
      <c r="I68" s="56">
        <v>-57</v>
      </c>
      <c r="J68" s="69">
        <v>-8.8</v>
      </c>
      <c r="XEV68"/>
      <c r="XEW68"/>
      <c r="XEX68"/>
      <c r="XEY68"/>
      <c r="XEZ68"/>
      <c r="XFA68"/>
      <c r="XFB68"/>
    </row>
    <row r="69" s="75" customFormat="1" spans="1:16382">
      <c r="A69" s="143" t="s">
        <v>96</v>
      </c>
      <c r="B69" s="125">
        <v>605</v>
      </c>
      <c r="C69" s="56"/>
      <c r="D69" s="56">
        <v>536</v>
      </c>
      <c r="E69" s="69" t="s">
        <v>27</v>
      </c>
      <c r="F69" s="56">
        <v>45</v>
      </c>
      <c r="G69" s="69">
        <v>9.2</v>
      </c>
      <c r="H69" s="125">
        <v>550</v>
      </c>
      <c r="I69" s="56">
        <v>-55</v>
      </c>
      <c r="J69" s="69">
        <v>-9.1</v>
      </c>
      <c r="XEV69"/>
      <c r="XEW69"/>
      <c r="XEX69"/>
      <c r="XEY69"/>
      <c r="XEZ69"/>
      <c r="XFA69"/>
      <c r="XFB69"/>
    </row>
    <row r="70" s="75" customFormat="1" spans="1:16382">
      <c r="A70" s="143" t="s">
        <v>97</v>
      </c>
      <c r="B70" s="125">
        <v>40</v>
      </c>
      <c r="C70" s="56"/>
      <c r="D70" s="56">
        <v>22</v>
      </c>
      <c r="E70" s="69" t="s">
        <v>27</v>
      </c>
      <c r="F70" s="56">
        <v>-40</v>
      </c>
      <c r="G70" s="69">
        <v>-64.5</v>
      </c>
      <c r="H70" s="125">
        <v>38</v>
      </c>
      <c r="I70" s="56">
        <v>-2</v>
      </c>
      <c r="J70" s="69">
        <v>-5</v>
      </c>
      <c r="XEV70"/>
      <c r="XEW70"/>
      <c r="XEX70"/>
      <c r="XEY70"/>
      <c r="XEZ70"/>
      <c r="XFA70"/>
      <c r="XFB70"/>
    </row>
    <row r="71" s="75" customFormat="1" spans="1:16382">
      <c r="A71" s="143" t="s">
        <v>126</v>
      </c>
      <c r="B71" s="125">
        <v>0</v>
      </c>
      <c r="C71" s="56"/>
      <c r="D71" s="56">
        <v>32</v>
      </c>
      <c r="E71" s="149" t="s">
        <v>27</v>
      </c>
      <c r="F71" s="56">
        <v>32</v>
      </c>
      <c r="G71" s="149" t="s">
        <v>27</v>
      </c>
      <c r="H71" s="125">
        <v>0</v>
      </c>
      <c r="I71" s="56">
        <v>0</v>
      </c>
      <c r="J71" s="149" t="s">
        <v>27</v>
      </c>
      <c r="XEV71"/>
      <c r="XEW71"/>
      <c r="XEX71"/>
      <c r="XEY71"/>
      <c r="XEZ71"/>
      <c r="XFA71"/>
      <c r="XFB71"/>
    </row>
    <row r="72" s="75" customFormat="1" spans="1:16382">
      <c r="A72" s="143" t="s">
        <v>127</v>
      </c>
      <c r="B72" s="56"/>
      <c r="C72" s="56"/>
      <c r="D72" s="56">
        <v>3</v>
      </c>
      <c r="E72" s="149" t="s">
        <v>27</v>
      </c>
      <c r="F72" s="56">
        <v>3</v>
      </c>
      <c r="G72" s="149" t="s">
        <v>27</v>
      </c>
      <c r="H72" s="125">
        <v>0</v>
      </c>
      <c r="I72" s="56">
        <v>0</v>
      </c>
      <c r="J72" s="149" t="s">
        <v>27</v>
      </c>
      <c r="XEV72"/>
      <c r="XEW72"/>
      <c r="XEX72"/>
      <c r="XEY72"/>
      <c r="XEZ72"/>
      <c r="XFA72"/>
      <c r="XFB72"/>
    </row>
    <row r="73" s="75" customFormat="1" spans="1:16382">
      <c r="A73" s="143" t="s">
        <v>128</v>
      </c>
      <c r="B73" s="56"/>
      <c r="C73" s="56"/>
      <c r="D73" s="56">
        <v>24</v>
      </c>
      <c r="E73" s="69" t="s">
        <v>27</v>
      </c>
      <c r="F73" s="56">
        <v>24</v>
      </c>
      <c r="G73" s="69" t="s">
        <v>27</v>
      </c>
      <c r="H73" s="125">
        <v>0</v>
      </c>
      <c r="I73" s="56">
        <v>0</v>
      </c>
      <c r="J73" s="69" t="s">
        <v>27</v>
      </c>
      <c r="XEV73"/>
      <c r="XEW73"/>
      <c r="XEX73"/>
      <c r="XEY73"/>
      <c r="XEZ73"/>
      <c r="XFA73"/>
      <c r="XFB73"/>
    </row>
    <row r="74" s="75" customFormat="1" spans="1:16382">
      <c r="A74" s="143" t="s">
        <v>129</v>
      </c>
      <c r="B74" s="125">
        <v>21</v>
      </c>
      <c r="C74" s="125">
        <v>0</v>
      </c>
      <c r="D74" s="125">
        <v>19</v>
      </c>
      <c r="E74" s="149" t="s">
        <v>27</v>
      </c>
      <c r="F74" s="56">
        <v>19</v>
      </c>
      <c r="G74" s="149" t="s">
        <v>27</v>
      </c>
      <c r="H74" s="125">
        <v>42</v>
      </c>
      <c r="I74" s="56">
        <v>21</v>
      </c>
      <c r="J74" s="149">
        <v>100</v>
      </c>
      <c r="XEV74"/>
      <c r="XEW74"/>
      <c r="XEX74"/>
      <c r="XEY74"/>
      <c r="XEZ74"/>
      <c r="XFA74"/>
      <c r="XFB74"/>
    </row>
    <row r="75" s="75" customFormat="1" spans="1:16382">
      <c r="A75" s="143" t="s">
        <v>96</v>
      </c>
      <c r="B75" s="125">
        <v>21</v>
      </c>
      <c r="C75" s="125"/>
      <c r="D75" s="125">
        <v>18</v>
      </c>
      <c r="E75" s="149" t="s">
        <v>27</v>
      </c>
      <c r="F75" s="125">
        <v>21</v>
      </c>
      <c r="G75" s="149" t="s">
        <v>27</v>
      </c>
      <c r="H75" s="125"/>
      <c r="I75" s="56">
        <v>-21</v>
      </c>
      <c r="J75" s="149">
        <v>-100</v>
      </c>
      <c r="XEV75"/>
      <c r="XEW75"/>
      <c r="XEX75"/>
      <c r="XEY75"/>
      <c r="XEZ75"/>
      <c r="XFA75"/>
      <c r="XFB75"/>
    </row>
    <row r="76" s="75" customFormat="1" spans="1:16382">
      <c r="A76" s="143" t="s">
        <v>97</v>
      </c>
      <c r="B76" s="125">
        <v>0</v>
      </c>
      <c r="C76" s="125"/>
      <c r="D76" s="125">
        <v>0</v>
      </c>
      <c r="E76" s="149" t="s">
        <v>27</v>
      </c>
      <c r="F76" s="125">
        <v>0</v>
      </c>
      <c r="G76" s="149" t="s">
        <v>27</v>
      </c>
      <c r="H76" s="125">
        <v>42</v>
      </c>
      <c r="I76" s="56">
        <v>42</v>
      </c>
      <c r="J76" s="149" t="s">
        <v>27</v>
      </c>
      <c r="XEV76"/>
      <c r="XEW76"/>
      <c r="XEX76"/>
      <c r="XEY76"/>
      <c r="XEZ76"/>
      <c r="XFA76"/>
      <c r="XFB76"/>
    </row>
    <row r="77" s="75" customFormat="1" spans="1:16382">
      <c r="A77" s="143" t="s">
        <v>130</v>
      </c>
      <c r="B77" s="125">
        <v>0</v>
      </c>
      <c r="C77" s="125"/>
      <c r="D77" s="125">
        <v>1</v>
      </c>
      <c r="E77" s="149" t="s">
        <v>27</v>
      </c>
      <c r="F77" s="125">
        <v>0</v>
      </c>
      <c r="G77" s="149" t="s">
        <v>27</v>
      </c>
      <c r="H77" s="125">
        <v>0</v>
      </c>
      <c r="I77" s="56">
        <v>0</v>
      </c>
      <c r="J77" s="149" t="s">
        <v>27</v>
      </c>
      <c r="XEV77"/>
      <c r="XEW77"/>
      <c r="XEX77"/>
      <c r="XEY77"/>
      <c r="XEZ77"/>
      <c r="XFA77"/>
      <c r="XFB77"/>
    </row>
    <row r="78" s="75" customFormat="1" spans="1:16382">
      <c r="A78" s="143" t="s">
        <v>131</v>
      </c>
      <c r="B78" s="125">
        <v>63</v>
      </c>
      <c r="C78" s="125">
        <v>0</v>
      </c>
      <c r="D78" s="125">
        <v>58</v>
      </c>
      <c r="E78" s="69" t="s">
        <v>27</v>
      </c>
      <c r="F78" s="56">
        <v>-8</v>
      </c>
      <c r="G78" s="69">
        <v>-12.1</v>
      </c>
      <c r="H78" s="125">
        <v>72</v>
      </c>
      <c r="I78" s="56">
        <v>9</v>
      </c>
      <c r="J78" s="69">
        <v>14.3</v>
      </c>
      <c r="XEV78"/>
      <c r="XEW78"/>
      <c r="XEX78"/>
      <c r="XEY78"/>
      <c r="XEZ78"/>
      <c r="XFA78"/>
      <c r="XFB78"/>
    </row>
    <row r="79" s="75" customFormat="1" spans="1:16382">
      <c r="A79" s="143" t="s">
        <v>96</v>
      </c>
      <c r="B79" s="125"/>
      <c r="C79" s="125"/>
      <c r="D79" s="125">
        <v>0</v>
      </c>
      <c r="E79" s="69" t="s">
        <v>27</v>
      </c>
      <c r="F79" s="56">
        <v>-16</v>
      </c>
      <c r="G79" s="69">
        <v>-100</v>
      </c>
      <c r="H79" s="125">
        <v>17</v>
      </c>
      <c r="I79" s="56">
        <v>17</v>
      </c>
      <c r="J79" s="69" t="s">
        <v>27</v>
      </c>
      <c r="XEV79"/>
      <c r="XEW79"/>
      <c r="XEX79"/>
      <c r="XEY79"/>
      <c r="XEZ79"/>
      <c r="XFA79"/>
      <c r="XFB79"/>
    </row>
    <row r="80" s="75" customFormat="1" spans="1:16382">
      <c r="A80" s="143" t="s">
        <v>97</v>
      </c>
      <c r="B80" s="125">
        <v>63</v>
      </c>
      <c r="C80" s="125"/>
      <c r="D80" s="125">
        <v>58</v>
      </c>
      <c r="E80" s="69" t="s">
        <v>27</v>
      </c>
      <c r="F80" s="56">
        <v>8</v>
      </c>
      <c r="G80" s="69">
        <v>16</v>
      </c>
      <c r="H80" s="125">
        <v>55</v>
      </c>
      <c r="I80" s="56">
        <v>-8</v>
      </c>
      <c r="J80" s="69">
        <v>-12.7</v>
      </c>
      <c r="XEV80"/>
      <c r="XEW80"/>
      <c r="XEX80"/>
      <c r="XEY80"/>
      <c r="XEZ80"/>
      <c r="XFA80"/>
      <c r="XFB80"/>
    </row>
    <row r="81" s="75" customFormat="1" spans="1:16382">
      <c r="A81" s="144" t="s">
        <v>132</v>
      </c>
      <c r="B81" s="125">
        <v>0</v>
      </c>
      <c r="C81" s="125">
        <v>0</v>
      </c>
      <c r="D81" s="125">
        <v>23</v>
      </c>
      <c r="E81" s="149" t="s">
        <v>27</v>
      </c>
      <c r="F81" s="56">
        <v>23</v>
      </c>
      <c r="G81" s="149" t="s">
        <v>27</v>
      </c>
      <c r="H81" s="125">
        <v>0</v>
      </c>
      <c r="I81" s="56">
        <v>0</v>
      </c>
      <c r="J81" s="149" t="s">
        <v>27</v>
      </c>
      <c r="XEV81"/>
      <c r="XEW81"/>
      <c r="XEX81"/>
      <c r="XEY81"/>
      <c r="XEZ81"/>
      <c r="XFA81"/>
      <c r="XFB81"/>
    </row>
    <row r="82" s="75" customFormat="1" spans="1:16382">
      <c r="A82" s="144" t="s">
        <v>133</v>
      </c>
      <c r="B82" s="125">
        <v>0</v>
      </c>
      <c r="C82" s="125"/>
      <c r="D82" s="125">
        <v>23</v>
      </c>
      <c r="E82" s="149" t="s">
        <v>27</v>
      </c>
      <c r="F82" s="56">
        <v>23</v>
      </c>
      <c r="G82" s="149" t="s">
        <v>27</v>
      </c>
      <c r="H82" s="125">
        <v>0</v>
      </c>
      <c r="I82" s="56">
        <v>0</v>
      </c>
      <c r="J82" s="149" t="s">
        <v>27</v>
      </c>
      <c r="XEV82"/>
      <c r="XEW82"/>
      <c r="XEX82"/>
      <c r="XEY82"/>
      <c r="XEZ82"/>
      <c r="XFA82"/>
      <c r="XFB82"/>
    </row>
    <row r="83" s="75" customFormat="1" spans="1:16382">
      <c r="A83" s="27" t="s">
        <v>134</v>
      </c>
      <c r="B83" s="125">
        <v>155</v>
      </c>
      <c r="C83" s="125">
        <v>155</v>
      </c>
      <c r="D83" s="125">
        <v>114</v>
      </c>
      <c r="E83" s="69">
        <v>73.5</v>
      </c>
      <c r="F83" s="56">
        <v>-1</v>
      </c>
      <c r="G83" s="69">
        <v>-0.9</v>
      </c>
      <c r="H83" s="125">
        <v>155</v>
      </c>
      <c r="I83" s="56">
        <v>0</v>
      </c>
      <c r="J83" s="69">
        <v>0</v>
      </c>
      <c r="XEV83"/>
      <c r="XEW83"/>
      <c r="XEX83"/>
      <c r="XEY83"/>
      <c r="XEZ83"/>
      <c r="XFA83"/>
      <c r="XFB83"/>
    </row>
    <row r="84" s="75" customFormat="1" spans="1:16382">
      <c r="A84" s="144" t="s">
        <v>135</v>
      </c>
      <c r="B84" s="125">
        <v>0</v>
      </c>
      <c r="C84" s="125">
        <v>0</v>
      </c>
      <c r="D84" s="125">
        <v>38</v>
      </c>
      <c r="E84" s="69" t="s">
        <v>27</v>
      </c>
      <c r="F84" s="56">
        <v>-26</v>
      </c>
      <c r="G84" s="69">
        <v>-40.6</v>
      </c>
      <c r="H84" s="125">
        <v>0</v>
      </c>
      <c r="I84" s="56">
        <v>0</v>
      </c>
      <c r="J84" s="69" t="s">
        <v>27</v>
      </c>
      <c r="XEV84"/>
      <c r="XEW84"/>
      <c r="XEX84"/>
      <c r="XEY84"/>
      <c r="XEZ84"/>
      <c r="XFA84"/>
      <c r="XFB84"/>
    </row>
    <row r="85" s="75" customFormat="1" spans="1:16382">
      <c r="A85" s="144" t="s">
        <v>136</v>
      </c>
      <c r="B85" s="56">
        <v>0</v>
      </c>
      <c r="C85" s="56"/>
      <c r="D85" s="56">
        <v>38</v>
      </c>
      <c r="E85" s="69" t="s">
        <v>27</v>
      </c>
      <c r="F85" s="56">
        <v>-26</v>
      </c>
      <c r="G85" s="69">
        <v>-40.6</v>
      </c>
      <c r="H85" s="125"/>
      <c r="I85" s="56">
        <v>0</v>
      </c>
      <c r="J85" s="69" t="s">
        <v>27</v>
      </c>
      <c r="XEV85"/>
      <c r="XEW85"/>
      <c r="XEX85"/>
      <c r="XEY85"/>
      <c r="XEZ85"/>
      <c r="XFA85"/>
      <c r="XFB85"/>
    </row>
    <row r="86" s="75" customFormat="1" spans="1:16382">
      <c r="A86" s="144" t="s">
        <v>137</v>
      </c>
      <c r="B86" s="125">
        <v>155</v>
      </c>
      <c r="C86" s="125">
        <v>0</v>
      </c>
      <c r="D86" s="125">
        <v>76</v>
      </c>
      <c r="E86" s="69" t="s">
        <v>27</v>
      </c>
      <c r="F86" s="56">
        <v>25</v>
      </c>
      <c r="G86" s="69">
        <v>49</v>
      </c>
      <c r="H86" s="125">
        <v>155</v>
      </c>
      <c r="I86" s="56">
        <v>0</v>
      </c>
      <c r="J86" s="69">
        <v>0</v>
      </c>
      <c r="XEV86"/>
      <c r="XEW86"/>
      <c r="XEX86"/>
      <c r="XEY86"/>
      <c r="XEZ86"/>
      <c r="XFA86"/>
      <c r="XFB86"/>
    </row>
    <row r="87" s="75" customFormat="1" spans="1:16382">
      <c r="A87" s="144" t="s">
        <v>138</v>
      </c>
      <c r="B87" s="125">
        <v>155</v>
      </c>
      <c r="C87" s="56"/>
      <c r="D87" s="56">
        <v>76</v>
      </c>
      <c r="E87" s="69" t="s">
        <v>27</v>
      </c>
      <c r="F87" s="56">
        <v>25</v>
      </c>
      <c r="G87" s="69">
        <v>49</v>
      </c>
      <c r="H87" s="125">
        <v>155</v>
      </c>
      <c r="I87" s="56">
        <v>0</v>
      </c>
      <c r="J87" s="69">
        <v>0</v>
      </c>
      <c r="XEV87"/>
      <c r="XEW87"/>
      <c r="XEX87"/>
      <c r="XEY87"/>
      <c r="XEZ87"/>
      <c r="XFA87"/>
      <c r="XFB87"/>
    </row>
    <row r="88" s="75" customFormat="1" spans="1:16382">
      <c r="A88" s="27" t="s">
        <v>139</v>
      </c>
      <c r="B88" s="125">
        <v>249</v>
      </c>
      <c r="C88" s="125">
        <v>249</v>
      </c>
      <c r="D88" s="125">
        <v>792</v>
      </c>
      <c r="E88" s="69">
        <v>318.1</v>
      </c>
      <c r="F88" s="56">
        <v>-352</v>
      </c>
      <c r="G88" s="69">
        <v>-30.8</v>
      </c>
      <c r="H88" s="125">
        <v>249</v>
      </c>
      <c r="I88" s="56">
        <v>0</v>
      </c>
      <c r="J88" s="69">
        <v>0</v>
      </c>
      <c r="XEV88"/>
      <c r="XEW88"/>
      <c r="XEX88"/>
      <c r="XEY88"/>
      <c r="XEZ88"/>
      <c r="XFA88"/>
      <c r="XFB88"/>
    </row>
    <row r="89" s="75" customFormat="1" spans="1:16382">
      <c r="A89" s="144" t="s">
        <v>140</v>
      </c>
      <c r="B89" s="125">
        <v>200</v>
      </c>
      <c r="C89" s="125">
        <v>0</v>
      </c>
      <c r="D89" s="125">
        <v>656</v>
      </c>
      <c r="E89" s="69" t="s">
        <v>27</v>
      </c>
      <c r="F89" s="56">
        <v>-356</v>
      </c>
      <c r="G89" s="69">
        <v>-35.2</v>
      </c>
      <c r="H89" s="125">
        <v>200</v>
      </c>
      <c r="I89" s="56">
        <v>0</v>
      </c>
      <c r="J89" s="69">
        <v>0</v>
      </c>
      <c r="XEV89"/>
      <c r="XEW89"/>
      <c r="XEX89"/>
      <c r="XEY89"/>
      <c r="XEZ89"/>
      <c r="XFA89"/>
      <c r="XFB89"/>
    </row>
    <row r="90" s="75" customFormat="1" spans="1:16382">
      <c r="A90" s="144" t="s">
        <v>97</v>
      </c>
      <c r="B90" s="125">
        <v>200</v>
      </c>
      <c r="C90" s="56"/>
      <c r="D90" s="56">
        <v>656</v>
      </c>
      <c r="E90" s="69" t="s">
        <v>27</v>
      </c>
      <c r="F90" s="56">
        <v>-356</v>
      </c>
      <c r="G90" s="69">
        <v>-35.2</v>
      </c>
      <c r="H90" s="125">
        <v>200</v>
      </c>
      <c r="I90" s="56">
        <v>0</v>
      </c>
      <c r="J90" s="69">
        <v>0</v>
      </c>
      <c r="XEV90"/>
      <c r="XEW90"/>
      <c r="XEX90"/>
      <c r="XEY90"/>
      <c r="XEZ90"/>
      <c r="XFA90"/>
      <c r="XFB90"/>
    </row>
    <row r="91" s="75" customFormat="1" spans="1:16382">
      <c r="A91" s="143" t="s">
        <v>141</v>
      </c>
      <c r="B91" s="125">
        <v>49</v>
      </c>
      <c r="C91" s="125">
        <v>0</v>
      </c>
      <c r="D91" s="125">
        <v>111</v>
      </c>
      <c r="E91" s="69" t="s">
        <v>27</v>
      </c>
      <c r="F91" s="56">
        <v>-21</v>
      </c>
      <c r="G91" s="69">
        <v>-15.9</v>
      </c>
      <c r="H91" s="125">
        <v>49</v>
      </c>
      <c r="I91" s="56">
        <v>0</v>
      </c>
      <c r="J91" s="69">
        <v>0</v>
      </c>
      <c r="XEV91"/>
      <c r="XEW91"/>
      <c r="XEX91"/>
      <c r="XEY91"/>
      <c r="XEZ91"/>
      <c r="XFA91"/>
      <c r="XFB91"/>
    </row>
    <row r="92" s="75" customFormat="1" spans="1:16382">
      <c r="A92" s="144" t="s">
        <v>96</v>
      </c>
      <c r="B92" s="125">
        <v>47</v>
      </c>
      <c r="C92" s="56"/>
      <c r="D92" s="56">
        <v>46</v>
      </c>
      <c r="E92" s="69" t="s">
        <v>27</v>
      </c>
      <c r="F92" s="56">
        <v>7</v>
      </c>
      <c r="G92" s="69">
        <v>17.9</v>
      </c>
      <c r="H92" s="125">
        <v>47</v>
      </c>
      <c r="I92" s="56">
        <v>0</v>
      </c>
      <c r="J92" s="69">
        <v>0</v>
      </c>
      <c r="XEV92"/>
      <c r="XEW92"/>
      <c r="XEX92"/>
      <c r="XEY92"/>
      <c r="XEZ92"/>
      <c r="XFA92"/>
      <c r="XFB92"/>
    </row>
    <row r="93" s="75" customFormat="1" spans="1:16382">
      <c r="A93" s="144" t="s">
        <v>97</v>
      </c>
      <c r="B93" s="125">
        <v>2</v>
      </c>
      <c r="C93" s="56"/>
      <c r="D93" s="56">
        <v>65</v>
      </c>
      <c r="E93" s="69" t="s">
        <v>27</v>
      </c>
      <c r="F93" s="56">
        <v>-28</v>
      </c>
      <c r="G93" s="69">
        <v>-30.1</v>
      </c>
      <c r="H93" s="125">
        <v>2</v>
      </c>
      <c r="I93" s="56">
        <v>0</v>
      </c>
      <c r="J93" s="69">
        <v>0</v>
      </c>
      <c r="XEV93"/>
      <c r="XEW93"/>
      <c r="XEX93"/>
      <c r="XEY93"/>
      <c r="XEZ93"/>
      <c r="XFA93"/>
      <c r="XFB93"/>
    </row>
    <row r="94" s="75" customFormat="1" spans="1:16382">
      <c r="A94" s="143" t="s">
        <v>142</v>
      </c>
      <c r="B94" s="125">
        <v>0</v>
      </c>
      <c r="C94" s="125">
        <v>0</v>
      </c>
      <c r="D94" s="125">
        <v>25</v>
      </c>
      <c r="E94" s="69" t="s">
        <v>27</v>
      </c>
      <c r="F94" s="56">
        <v>25</v>
      </c>
      <c r="G94" s="69" t="s">
        <v>27</v>
      </c>
      <c r="H94" s="125">
        <v>0</v>
      </c>
      <c r="I94" s="56">
        <v>0</v>
      </c>
      <c r="J94" s="69" t="s">
        <v>27</v>
      </c>
      <c r="XEV94"/>
      <c r="XEW94"/>
      <c r="XEX94"/>
      <c r="XEY94"/>
      <c r="XEZ94"/>
      <c r="XFA94"/>
      <c r="XFB94"/>
    </row>
    <row r="95" s="75" customFormat="1" spans="1:16382">
      <c r="A95" s="143" t="s">
        <v>143</v>
      </c>
      <c r="B95" s="125">
        <v>0</v>
      </c>
      <c r="C95" s="125"/>
      <c r="D95" s="125">
        <v>25</v>
      </c>
      <c r="E95" s="149" t="s">
        <v>27</v>
      </c>
      <c r="F95" s="56">
        <v>25</v>
      </c>
      <c r="G95" s="149" t="s">
        <v>27</v>
      </c>
      <c r="H95" s="125">
        <v>0</v>
      </c>
      <c r="I95" s="56">
        <v>0</v>
      </c>
      <c r="J95" s="149" t="s">
        <v>27</v>
      </c>
      <c r="XEV95"/>
      <c r="XEW95"/>
      <c r="XEX95"/>
      <c r="XEY95"/>
      <c r="XEZ95"/>
      <c r="XFA95"/>
      <c r="XFB95"/>
    </row>
    <row r="96" s="75" customFormat="1" spans="1:16382">
      <c r="A96" s="27" t="s">
        <v>144</v>
      </c>
      <c r="B96" s="125">
        <v>17051</v>
      </c>
      <c r="C96" s="125">
        <v>17741</v>
      </c>
      <c r="D96" s="125">
        <v>18770</v>
      </c>
      <c r="E96" s="69">
        <v>105.8</v>
      </c>
      <c r="F96" s="56">
        <v>266</v>
      </c>
      <c r="G96" s="69">
        <v>1.4</v>
      </c>
      <c r="H96" s="125">
        <v>17226</v>
      </c>
      <c r="I96" s="56">
        <v>175</v>
      </c>
      <c r="J96" s="69">
        <v>1</v>
      </c>
      <c r="XEV96"/>
      <c r="XEW96"/>
      <c r="XEX96"/>
      <c r="XEY96"/>
      <c r="XEZ96"/>
      <c r="XFA96"/>
      <c r="XFB96"/>
    </row>
    <row r="97" s="75" customFormat="1" spans="1:16382">
      <c r="A97" s="144" t="s">
        <v>145</v>
      </c>
      <c r="B97" s="125">
        <v>137</v>
      </c>
      <c r="C97" s="125">
        <v>0</v>
      </c>
      <c r="D97" s="125">
        <v>118</v>
      </c>
      <c r="E97" s="69" t="s">
        <v>27</v>
      </c>
      <c r="F97" s="56">
        <v>39</v>
      </c>
      <c r="G97" s="69">
        <v>49.4</v>
      </c>
      <c r="H97" s="125">
        <v>105</v>
      </c>
      <c r="I97" s="56">
        <v>-32</v>
      </c>
      <c r="J97" s="69">
        <v>-23.4</v>
      </c>
      <c r="XEV97"/>
      <c r="XEW97"/>
      <c r="XEX97"/>
      <c r="XEY97"/>
      <c r="XEZ97"/>
      <c r="XFA97"/>
      <c r="XFB97"/>
    </row>
    <row r="98" s="75" customFormat="1" spans="1:16382">
      <c r="A98" s="143" t="s">
        <v>96</v>
      </c>
      <c r="B98" s="125">
        <v>122</v>
      </c>
      <c r="C98" s="56"/>
      <c r="D98" s="56">
        <v>106</v>
      </c>
      <c r="E98" s="69" t="s">
        <v>27</v>
      </c>
      <c r="F98" s="56">
        <v>40</v>
      </c>
      <c r="G98" s="69">
        <v>60.6</v>
      </c>
      <c r="H98" s="125">
        <v>87</v>
      </c>
      <c r="I98" s="56">
        <v>-35</v>
      </c>
      <c r="J98" s="69">
        <v>-28.7</v>
      </c>
      <c r="XEV98"/>
      <c r="XEW98"/>
      <c r="XEX98"/>
      <c r="XEY98"/>
      <c r="XEZ98"/>
      <c r="XFA98"/>
      <c r="XFB98"/>
    </row>
    <row r="99" s="75" customFormat="1" spans="1:16382">
      <c r="A99" s="143" t="s">
        <v>97</v>
      </c>
      <c r="B99" s="125">
        <v>15</v>
      </c>
      <c r="C99" s="56"/>
      <c r="D99" s="56">
        <v>12</v>
      </c>
      <c r="E99" s="69" t="s">
        <v>27</v>
      </c>
      <c r="F99" s="56">
        <v>-1</v>
      </c>
      <c r="G99" s="69">
        <v>-7.7</v>
      </c>
      <c r="H99" s="125">
        <v>18</v>
      </c>
      <c r="I99" s="56">
        <v>3</v>
      </c>
      <c r="J99" s="69">
        <v>20</v>
      </c>
      <c r="XEV99"/>
      <c r="XEW99"/>
      <c r="XEX99"/>
      <c r="XEY99"/>
      <c r="XEZ99"/>
      <c r="XFA99"/>
      <c r="XFB99"/>
    </row>
    <row r="100" s="75" customFormat="1" spans="1:16382">
      <c r="A100" s="143" t="s">
        <v>146</v>
      </c>
      <c r="B100" s="125">
        <v>16884</v>
      </c>
      <c r="C100" s="125">
        <v>0</v>
      </c>
      <c r="D100" s="125">
        <v>18442</v>
      </c>
      <c r="E100" s="69" t="s">
        <v>27</v>
      </c>
      <c r="F100" s="56">
        <v>271</v>
      </c>
      <c r="G100" s="69">
        <v>1.5</v>
      </c>
      <c r="H100" s="125">
        <v>17121</v>
      </c>
      <c r="I100" s="56">
        <v>237</v>
      </c>
      <c r="J100" s="69">
        <v>1.4</v>
      </c>
      <c r="XEV100"/>
      <c r="XEW100"/>
      <c r="XEX100"/>
      <c r="XEY100"/>
      <c r="XEZ100"/>
      <c r="XFA100"/>
      <c r="XFB100"/>
    </row>
    <row r="101" s="75" customFormat="1" spans="1:16382">
      <c r="A101" s="143" t="s">
        <v>147</v>
      </c>
      <c r="B101" s="125">
        <v>425</v>
      </c>
      <c r="C101" s="56"/>
      <c r="D101" s="56">
        <v>1369</v>
      </c>
      <c r="E101" s="69" t="s">
        <v>27</v>
      </c>
      <c r="F101" s="56">
        <v>418</v>
      </c>
      <c r="G101" s="69">
        <v>44</v>
      </c>
      <c r="H101" s="125">
        <v>432</v>
      </c>
      <c r="I101" s="56">
        <v>7</v>
      </c>
      <c r="J101" s="69">
        <v>1.6</v>
      </c>
      <c r="XEV101"/>
      <c r="XEW101"/>
      <c r="XEX101"/>
      <c r="XEY101"/>
      <c r="XEZ101"/>
      <c r="XFA101"/>
      <c r="XFB101"/>
    </row>
    <row r="102" s="75" customFormat="1" spans="1:16382">
      <c r="A102" s="143" t="s">
        <v>148</v>
      </c>
      <c r="B102" s="125">
        <v>15940</v>
      </c>
      <c r="C102" s="56"/>
      <c r="D102" s="56">
        <v>16485</v>
      </c>
      <c r="E102" s="69" t="s">
        <v>27</v>
      </c>
      <c r="F102" s="56">
        <v>-179</v>
      </c>
      <c r="G102" s="69">
        <v>-1.1</v>
      </c>
      <c r="H102" s="125">
        <v>16164</v>
      </c>
      <c r="I102" s="56">
        <v>224</v>
      </c>
      <c r="J102" s="69">
        <v>1.4</v>
      </c>
      <c r="XEV102"/>
      <c r="XEW102"/>
      <c r="XEX102"/>
      <c r="XEY102"/>
      <c r="XEZ102"/>
      <c r="XFA102"/>
      <c r="XFB102"/>
    </row>
    <row r="103" s="75" customFormat="1" spans="1:16382">
      <c r="A103" s="144" t="s">
        <v>149</v>
      </c>
      <c r="B103" s="125">
        <v>519</v>
      </c>
      <c r="C103" s="56"/>
      <c r="D103" s="56">
        <v>521</v>
      </c>
      <c r="E103" s="69" t="s">
        <v>27</v>
      </c>
      <c r="F103" s="56">
        <v>-27</v>
      </c>
      <c r="G103" s="69">
        <v>-4.9</v>
      </c>
      <c r="H103" s="125">
        <v>525</v>
      </c>
      <c r="I103" s="56">
        <v>6</v>
      </c>
      <c r="J103" s="69">
        <v>1.2</v>
      </c>
      <c r="XEV103"/>
      <c r="XEW103"/>
      <c r="XEX103"/>
      <c r="XEY103"/>
      <c r="XEZ103"/>
      <c r="XFA103"/>
      <c r="XFB103"/>
    </row>
    <row r="104" s="75" customFormat="1" spans="1:16382">
      <c r="A104" s="144" t="s">
        <v>150</v>
      </c>
      <c r="B104" s="125">
        <v>0</v>
      </c>
      <c r="C104" s="56"/>
      <c r="D104" s="56">
        <v>0</v>
      </c>
      <c r="E104" s="149" t="s">
        <v>27</v>
      </c>
      <c r="F104" s="56">
        <v>-8</v>
      </c>
      <c r="G104" s="149">
        <v>-100</v>
      </c>
      <c r="H104" s="125">
        <v>0</v>
      </c>
      <c r="I104" s="56">
        <v>0</v>
      </c>
      <c r="J104" s="149" t="s">
        <v>27</v>
      </c>
      <c r="XEV104"/>
      <c r="XEW104"/>
      <c r="XEX104"/>
      <c r="XEY104"/>
      <c r="XEZ104"/>
      <c r="XFA104"/>
      <c r="XFB104"/>
    </row>
    <row r="105" s="75" customFormat="1" spans="1:16382">
      <c r="A105" s="143" t="s">
        <v>151</v>
      </c>
      <c r="B105" s="56">
        <v>0</v>
      </c>
      <c r="C105" s="56"/>
      <c r="D105" s="56">
        <v>67</v>
      </c>
      <c r="E105" s="69" t="s">
        <v>27</v>
      </c>
      <c r="F105" s="56">
        <v>67</v>
      </c>
      <c r="G105" s="69" t="s">
        <v>27</v>
      </c>
      <c r="H105" s="125"/>
      <c r="I105" s="56">
        <v>0</v>
      </c>
      <c r="J105" s="69" t="s">
        <v>27</v>
      </c>
      <c r="XEV105"/>
      <c r="XEW105"/>
      <c r="XEX105"/>
      <c r="XEY105"/>
      <c r="XEZ105"/>
      <c r="XFA105"/>
      <c r="XFB105"/>
    </row>
    <row r="106" s="75" customFormat="1" spans="1:16382">
      <c r="A106" s="144" t="s">
        <v>152</v>
      </c>
      <c r="B106" s="125">
        <v>0</v>
      </c>
      <c r="C106" s="125">
        <v>0</v>
      </c>
      <c r="D106" s="125">
        <v>0</v>
      </c>
      <c r="E106" s="69" t="s">
        <v>27</v>
      </c>
      <c r="F106" s="56">
        <v>-1</v>
      </c>
      <c r="G106" s="69">
        <v>-100</v>
      </c>
      <c r="H106" s="125">
        <v>0</v>
      </c>
      <c r="I106" s="56">
        <v>0</v>
      </c>
      <c r="J106" s="69" t="s">
        <v>27</v>
      </c>
      <c r="XEV106"/>
      <c r="XEW106"/>
      <c r="XEX106"/>
      <c r="XEY106"/>
      <c r="XEZ106"/>
      <c r="XFA106"/>
      <c r="XFB106"/>
    </row>
    <row r="107" s="75" customFormat="1" spans="1:16382">
      <c r="A107" s="143" t="s">
        <v>153</v>
      </c>
      <c r="B107" s="56"/>
      <c r="C107" s="56"/>
      <c r="D107" s="56"/>
      <c r="E107" s="69" t="s">
        <v>27</v>
      </c>
      <c r="F107" s="56">
        <v>-1</v>
      </c>
      <c r="G107" s="69">
        <v>-100</v>
      </c>
      <c r="H107" s="125"/>
      <c r="I107" s="56">
        <v>0</v>
      </c>
      <c r="J107" s="69" t="s">
        <v>27</v>
      </c>
      <c r="XEV107"/>
      <c r="XEW107"/>
      <c r="XEX107"/>
      <c r="XEY107"/>
      <c r="XEZ107"/>
      <c r="XFA107"/>
      <c r="XFB107"/>
    </row>
    <row r="108" s="75" customFormat="1" spans="1:16382">
      <c r="A108" s="143" t="s">
        <v>154</v>
      </c>
      <c r="B108" s="125">
        <v>30</v>
      </c>
      <c r="C108" s="125">
        <v>0</v>
      </c>
      <c r="D108" s="125">
        <v>210</v>
      </c>
      <c r="E108" s="69" t="s">
        <v>27</v>
      </c>
      <c r="F108" s="56">
        <v>-43</v>
      </c>
      <c r="G108" s="69">
        <v>-17</v>
      </c>
      <c r="H108" s="125">
        <v>0</v>
      </c>
      <c r="I108" s="56">
        <v>-30</v>
      </c>
      <c r="J108" s="69">
        <v>-100</v>
      </c>
      <c r="XEV108"/>
      <c r="XEW108"/>
      <c r="XEX108"/>
      <c r="XEY108"/>
      <c r="XEZ108"/>
      <c r="XFA108"/>
      <c r="XFB108"/>
    </row>
    <row r="109" s="75" customFormat="1" spans="1:16382">
      <c r="A109" s="144" t="s">
        <v>155</v>
      </c>
      <c r="B109" s="125">
        <v>30</v>
      </c>
      <c r="C109" s="56"/>
      <c r="D109" s="56">
        <v>210</v>
      </c>
      <c r="E109" s="69" t="s">
        <v>27</v>
      </c>
      <c r="F109" s="56">
        <v>-43</v>
      </c>
      <c r="G109" s="69">
        <v>-17</v>
      </c>
      <c r="H109" s="125"/>
      <c r="I109" s="56">
        <v>-30</v>
      </c>
      <c r="J109" s="69">
        <v>-100</v>
      </c>
      <c r="XEV109"/>
      <c r="XEW109"/>
      <c r="XEX109"/>
      <c r="XEY109"/>
      <c r="XEZ109"/>
      <c r="XFA109"/>
      <c r="XFB109"/>
    </row>
    <row r="110" s="75" customFormat="1" spans="1:16382">
      <c r="A110" s="27" t="s">
        <v>156</v>
      </c>
      <c r="B110" s="125">
        <v>710</v>
      </c>
      <c r="C110" s="125">
        <v>710</v>
      </c>
      <c r="D110" s="125">
        <v>736</v>
      </c>
      <c r="E110" s="69">
        <v>103.7</v>
      </c>
      <c r="F110" s="56">
        <v>-11</v>
      </c>
      <c r="G110" s="69">
        <v>-1.5</v>
      </c>
      <c r="H110" s="125">
        <v>740</v>
      </c>
      <c r="I110" s="56">
        <v>30</v>
      </c>
      <c r="J110" s="69">
        <v>4.2</v>
      </c>
      <c r="XEV110"/>
      <c r="XEW110"/>
      <c r="XEX110"/>
      <c r="XEY110"/>
      <c r="XEZ110"/>
      <c r="XFA110"/>
      <c r="XFB110"/>
    </row>
    <row r="111" s="75" customFormat="1" spans="1:16382">
      <c r="A111" s="144" t="s">
        <v>157</v>
      </c>
      <c r="B111" s="125">
        <v>697</v>
      </c>
      <c r="C111" s="125">
        <v>0</v>
      </c>
      <c r="D111" s="125">
        <v>725</v>
      </c>
      <c r="E111" s="69" t="s">
        <v>27</v>
      </c>
      <c r="F111" s="56">
        <v>-3</v>
      </c>
      <c r="G111" s="69">
        <v>-0.4</v>
      </c>
      <c r="H111" s="125">
        <v>727</v>
      </c>
      <c r="I111" s="56">
        <v>30</v>
      </c>
      <c r="J111" s="69">
        <v>4.3</v>
      </c>
      <c r="XEV111"/>
      <c r="XEW111"/>
      <c r="XEX111"/>
      <c r="XEY111"/>
      <c r="XEZ111"/>
      <c r="XFA111"/>
      <c r="XFB111"/>
    </row>
    <row r="112" s="75" customFormat="1" spans="1:16382">
      <c r="A112" s="143" t="s">
        <v>96</v>
      </c>
      <c r="B112" s="125">
        <v>70</v>
      </c>
      <c r="C112" s="56"/>
      <c r="D112" s="56">
        <v>59</v>
      </c>
      <c r="E112" s="69" t="s">
        <v>27</v>
      </c>
      <c r="F112" s="56">
        <v>16</v>
      </c>
      <c r="G112" s="69">
        <v>37.2</v>
      </c>
      <c r="H112" s="125">
        <v>61</v>
      </c>
      <c r="I112" s="56">
        <v>-9</v>
      </c>
      <c r="J112" s="69">
        <v>-12.9</v>
      </c>
      <c r="XEV112"/>
      <c r="XEW112"/>
      <c r="XEX112"/>
      <c r="XEY112"/>
      <c r="XEZ112"/>
      <c r="XFA112"/>
      <c r="XFB112"/>
    </row>
    <row r="113" s="75" customFormat="1" spans="1:16382">
      <c r="A113" s="143" t="s">
        <v>97</v>
      </c>
      <c r="B113" s="125">
        <v>627</v>
      </c>
      <c r="C113" s="56"/>
      <c r="D113" s="56">
        <v>666</v>
      </c>
      <c r="E113" s="69" t="s">
        <v>27</v>
      </c>
      <c r="F113" s="56">
        <v>-19</v>
      </c>
      <c r="G113" s="69">
        <v>-2.8</v>
      </c>
      <c r="H113" s="125">
        <v>666</v>
      </c>
      <c r="I113" s="56">
        <v>39</v>
      </c>
      <c r="J113" s="69">
        <v>6.2</v>
      </c>
      <c r="XEV113"/>
      <c r="XEW113"/>
      <c r="XEX113"/>
      <c r="XEY113"/>
      <c r="XEZ113"/>
      <c r="XFA113"/>
      <c r="XFB113"/>
    </row>
    <row r="114" s="75" customFormat="1" spans="1:16382">
      <c r="A114" s="143" t="s">
        <v>158</v>
      </c>
      <c r="B114" s="125">
        <v>13</v>
      </c>
      <c r="C114" s="125">
        <v>0</v>
      </c>
      <c r="D114" s="125">
        <v>11</v>
      </c>
      <c r="E114" s="69" t="s">
        <v>27</v>
      </c>
      <c r="F114" s="56">
        <v>2</v>
      </c>
      <c r="G114" s="69">
        <v>22.2</v>
      </c>
      <c r="H114" s="125">
        <v>13</v>
      </c>
      <c r="I114" s="56">
        <v>0</v>
      </c>
      <c r="J114" s="69">
        <v>0</v>
      </c>
      <c r="XEV114"/>
      <c r="XEW114"/>
      <c r="XEX114"/>
      <c r="XEY114"/>
      <c r="XEZ114"/>
      <c r="XFA114"/>
      <c r="XFB114"/>
    </row>
    <row r="115" s="75" customFormat="1" spans="1:16382">
      <c r="A115" s="143" t="s">
        <v>159</v>
      </c>
      <c r="B115" s="125">
        <v>12</v>
      </c>
      <c r="C115" s="56"/>
      <c r="D115" s="56">
        <v>10</v>
      </c>
      <c r="E115" s="69" t="s">
        <v>27</v>
      </c>
      <c r="F115" s="56">
        <v>2</v>
      </c>
      <c r="G115" s="69">
        <v>25</v>
      </c>
      <c r="H115" s="125">
        <v>12</v>
      </c>
      <c r="I115" s="56">
        <v>0</v>
      </c>
      <c r="J115" s="69">
        <v>0</v>
      </c>
      <c r="XEV115"/>
      <c r="XEW115"/>
      <c r="XEX115"/>
      <c r="XEY115"/>
      <c r="XEZ115"/>
      <c r="XFA115"/>
      <c r="XFB115"/>
    </row>
    <row r="116" s="75" customFormat="1" spans="1:16382">
      <c r="A116" s="144" t="s">
        <v>160</v>
      </c>
      <c r="B116" s="125">
        <v>1</v>
      </c>
      <c r="C116" s="56"/>
      <c r="D116" s="56">
        <v>1</v>
      </c>
      <c r="E116" s="69" t="s">
        <v>27</v>
      </c>
      <c r="F116" s="56">
        <v>0</v>
      </c>
      <c r="G116" s="69">
        <v>0</v>
      </c>
      <c r="H116" s="125">
        <v>1</v>
      </c>
      <c r="I116" s="56">
        <v>0</v>
      </c>
      <c r="J116" s="69">
        <v>0</v>
      </c>
      <c r="XEV116"/>
      <c r="XEW116"/>
      <c r="XEX116"/>
      <c r="XEY116"/>
      <c r="XEZ116"/>
      <c r="XFA116"/>
      <c r="XFB116"/>
    </row>
    <row r="117" s="75" customFormat="1" spans="1:16382">
      <c r="A117" s="143" t="s">
        <v>161</v>
      </c>
      <c r="B117" s="125">
        <v>0</v>
      </c>
      <c r="C117" s="125">
        <v>0</v>
      </c>
      <c r="D117" s="125">
        <v>0</v>
      </c>
      <c r="E117" s="149" t="s">
        <v>27</v>
      </c>
      <c r="F117" s="56">
        <v>-10</v>
      </c>
      <c r="G117" s="149">
        <v>-100</v>
      </c>
      <c r="H117" s="125">
        <v>0</v>
      </c>
      <c r="I117" s="56">
        <v>0</v>
      </c>
      <c r="J117" s="149" t="s">
        <v>27</v>
      </c>
      <c r="XEV117"/>
      <c r="XEW117"/>
      <c r="XEX117"/>
      <c r="XEY117"/>
      <c r="XEZ117"/>
      <c r="XFA117"/>
      <c r="XFB117"/>
    </row>
    <row r="118" s="75" customFormat="1" spans="1:16382">
      <c r="A118" s="143" t="s">
        <v>162</v>
      </c>
      <c r="B118" s="125"/>
      <c r="C118" s="125"/>
      <c r="D118" s="125"/>
      <c r="E118" s="149" t="s">
        <v>27</v>
      </c>
      <c r="F118" s="56">
        <v>-10</v>
      </c>
      <c r="G118" s="149">
        <v>-100</v>
      </c>
      <c r="H118" s="125"/>
      <c r="I118" s="56">
        <v>0</v>
      </c>
      <c r="J118" s="149" t="s">
        <v>27</v>
      </c>
      <c r="XEV118"/>
      <c r="XEW118"/>
      <c r="XEX118"/>
      <c r="XEY118"/>
      <c r="XEZ118"/>
      <c r="XFA118"/>
      <c r="XFB118"/>
    </row>
    <row r="119" s="75" customFormat="1" spans="1:16382">
      <c r="A119" s="27" t="s">
        <v>163</v>
      </c>
      <c r="B119" s="125">
        <v>107</v>
      </c>
      <c r="C119" s="125">
        <v>107</v>
      </c>
      <c r="D119" s="125">
        <v>156</v>
      </c>
      <c r="E119" s="69">
        <v>145.8</v>
      </c>
      <c r="F119" s="56">
        <v>61</v>
      </c>
      <c r="G119" s="69">
        <v>64.2</v>
      </c>
      <c r="H119" s="125">
        <v>64</v>
      </c>
      <c r="I119" s="56">
        <v>-43</v>
      </c>
      <c r="J119" s="69">
        <v>-40.2</v>
      </c>
      <c r="XEV119"/>
      <c r="XEW119"/>
      <c r="XEX119"/>
      <c r="XEY119"/>
      <c r="XEZ119"/>
      <c r="XFA119"/>
      <c r="XFB119"/>
    </row>
    <row r="120" s="75" customFormat="1" spans="1:16382">
      <c r="A120" s="27" t="s">
        <v>164</v>
      </c>
      <c r="B120" s="125">
        <v>107</v>
      </c>
      <c r="C120" s="125">
        <v>0</v>
      </c>
      <c r="D120" s="125">
        <v>156</v>
      </c>
      <c r="E120" s="69" t="s">
        <v>27</v>
      </c>
      <c r="F120" s="56">
        <v>73</v>
      </c>
      <c r="G120" s="69">
        <v>88</v>
      </c>
      <c r="H120" s="125">
        <v>64</v>
      </c>
      <c r="I120" s="56">
        <v>-43</v>
      </c>
      <c r="J120" s="69">
        <v>-40.2</v>
      </c>
      <c r="XEV120"/>
      <c r="XEW120"/>
      <c r="XEX120"/>
      <c r="XEY120"/>
      <c r="XEZ120"/>
      <c r="XFA120"/>
      <c r="XFB120"/>
    </row>
    <row r="121" s="75" customFormat="1" spans="1:16382">
      <c r="A121" s="27" t="s">
        <v>96</v>
      </c>
      <c r="B121" s="125">
        <v>66</v>
      </c>
      <c r="C121" s="56"/>
      <c r="D121" s="56">
        <v>49</v>
      </c>
      <c r="E121" s="69" t="s">
        <v>27</v>
      </c>
      <c r="F121" s="56">
        <v>23</v>
      </c>
      <c r="G121" s="69">
        <v>88.5</v>
      </c>
      <c r="H121" s="125">
        <v>52</v>
      </c>
      <c r="I121" s="56">
        <v>-14</v>
      </c>
      <c r="J121" s="69">
        <v>-21.2</v>
      </c>
      <c r="XEV121"/>
      <c r="XEW121"/>
      <c r="XEX121"/>
      <c r="XEY121"/>
      <c r="XEZ121"/>
      <c r="XFA121"/>
      <c r="XFB121"/>
    </row>
    <row r="122" s="75" customFormat="1" spans="1:16382">
      <c r="A122" s="27" t="s">
        <v>97</v>
      </c>
      <c r="B122" s="125">
        <v>2</v>
      </c>
      <c r="C122" s="56"/>
      <c r="D122" s="56">
        <v>26</v>
      </c>
      <c r="E122" s="69" t="s">
        <v>27</v>
      </c>
      <c r="F122" s="56">
        <v>-6</v>
      </c>
      <c r="G122" s="69">
        <v>-18.8</v>
      </c>
      <c r="H122" s="125">
        <v>4</v>
      </c>
      <c r="I122" s="56">
        <v>2</v>
      </c>
      <c r="J122" s="69">
        <v>100</v>
      </c>
      <c r="XEV122"/>
      <c r="XEW122"/>
      <c r="XEX122"/>
      <c r="XEY122"/>
      <c r="XEZ122"/>
      <c r="XFA122"/>
      <c r="XFB122"/>
    </row>
    <row r="123" s="75" customFormat="1" spans="1:16382">
      <c r="A123" s="27" t="s">
        <v>165</v>
      </c>
      <c r="B123" s="125">
        <v>9</v>
      </c>
      <c r="C123" s="56"/>
      <c r="D123" s="56">
        <v>50</v>
      </c>
      <c r="E123" s="69" t="s">
        <v>27</v>
      </c>
      <c r="F123" s="56">
        <v>47</v>
      </c>
      <c r="G123" s="69">
        <v>1566.7</v>
      </c>
      <c r="H123" s="125">
        <v>4</v>
      </c>
      <c r="I123" s="56">
        <v>-5</v>
      </c>
      <c r="J123" s="69">
        <v>-55.6</v>
      </c>
      <c r="XEV123"/>
      <c r="XEW123"/>
      <c r="XEX123"/>
      <c r="XEY123"/>
      <c r="XEZ123"/>
      <c r="XFA123"/>
      <c r="XFB123"/>
    </row>
    <row r="124" s="75" customFormat="1" spans="1:16382">
      <c r="A124" s="27" t="s">
        <v>166</v>
      </c>
      <c r="B124" s="125">
        <v>30</v>
      </c>
      <c r="C124" s="56"/>
      <c r="D124" s="56">
        <v>31</v>
      </c>
      <c r="E124" s="69" t="s">
        <v>27</v>
      </c>
      <c r="F124" s="56">
        <v>9</v>
      </c>
      <c r="G124" s="69">
        <v>40.9</v>
      </c>
      <c r="H124" s="125">
        <v>4</v>
      </c>
      <c r="I124" s="56">
        <v>-26</v>
      </c>
      <c r="J124" s="69">
        <v>-86.7</v>
      </c>
      <c r="XEV124"/>
      <c r="XEW124"/>
      <c r="XEX124"/>
      <c r="XEY124"/>
      <c r="XEZ124"/>
      <c r="XFA124"/>
      <c r="XFB124"/>
    </row>
    <row r="125" s="75" customFormat="1" spans="1:16382">
      <c r="A125" s="27" t="s">
        <v>167</v>
      </c>
      <c r="B125" s="125">
        <v>0</v>
      </c>
      <c r="C125" s="125">
        <v>0</v>
      </c>
      <c r="D125" s="125">
        <v>0</v>
      </c>
      <c r="E125" s="69" t="s">
        <v>27</v>
      </c>
      <c r="F125" s="56">
        <v>-12</v>
      </c>
      <c r="G125" s="69">
        <v>-100</v>
      </c>
      <c r="H125" s="125">
        <v>0</v>
      </c>
      <c r="I125" s="56">
        <v>0</v>
      </c>
      <c r="J125" s="69" t="s">
        <v>27</v>
      </c>
      <c r="XEV125"/>
      <c r="XEW125"/>
      <c r="XEX125"/>
      <c r="XEY125"/>
      <c r="XEZ125"/>
      <c r="XFA125"/>
      <c r="XFB125"/>
    </row>
    <row r="126" s="75" customFormat="1" spans="1:16382">
      <c r="A126" s="27" t="s">
        <v>168</v>
      </c>
      <c r="B126" s="56"/>
      <c r="C126" s="56"/>
      <c r="D126" s="56"/>
      <c r="E126" s="69" t="s">
        <v>27</v>
      </c>
      <c r="F126" s="56">
        <v>-12</v>
      </c>
      <c r="G126" s="69">
        <v>-100</v>
      </c>
      <c r="H126" s="125"/>
      <c r="I126" s="56">
        <v>0</v>
      </c>
      <c r="J126" s="69" t="s">
        <v>27</v>
      </c>
      <c r="XEV126"/>
      <c r="XEW126"/>
      <c r="XEX126"/>
      <c r="XEY126"/>
      <c r="XEZ126"/>
      <c r="XFA126"/>
      <c r="XFB126"/>
    </row>
    <row r="127" s="75" customFormat="1" spans="1:16382">
      <c r="A127" s="27" t="s">
        <v>169</v>
      </c>
      <c r="B127" s="125">
        <v>17662</v>
      </c>
      <c r="C127" s="125">
        <v>17662</v>
      </c>
      <c r="D127" s="125">
        <v>16521</v>
      </c>
      <c r="E127" s="69">
        <v>93.5</v>
      </c>
      <c r="F127" s="56">
        <v>790</v>
      </c>
      <c r="G127" s="69">
        <v>5</v>
      </c>
      <c r="H127" s="125">
        <v>19489</v>
      </c>
      <c r="I127" s="56">
        <v>1827</v>
      </c>
      <c r="J127" s="69">
        <v>10.3</v>
      </c>
      <c r="XEV127"/>
      <c r="XEW127"/>
      <c r="XEX127"/>
      <c r="XEY127"/>
      <c r="XEZ127"/>
      <c r="XFA127"/>
      <c r="XFB127"/>
    </row>
    <row r="128" s="75" customFormat="1" spans="1:16382">
      <c r="A128" s="27" t="s">
        <v>170</v>
      </c>
      <c r="B128" s="125">
        <v>1278</v>
      </c>
      <c r="C128" s="125">
        <v>0</v>
      </c>
      <c r="D128" s="125">
        <v>1432</v>
      </c>
      <c r="E128" s="69" t="s">
        <v>27</v>
      </c>
      <c r="F128" s="56">
        <v>82</v>
      </c>
      <c r="G128" s="69">
        <v>6.1</v>
      </c>
      <c r="H128" s="125">
        <v>1522</v>
      </c>
      <c r="I128" s="56">
        <v>244</v>
      </c>
      <c r="J128" s="69">
        <v>19.1</v>
      </c>
      <c r="XEV128"/>
      <c r="XEW128"/>
      <c r="XEX128"/>
      <c r="XEY128"/>
      <c r="XEZ128"/>
      <c r="XFA128"/>
      <c r="XFB128"/>
    </row>
    <row r="129" s="75" customFormat="1" spans="1:16382">
      <c r="A129" s="27" t="s">
        <v>96</v>
      </c>
      <c r="B129" s="125">
        <v>829</v>
      </c>
      <c r="C129" s="56"/>
      <c r="D129" s="56">
        <v>976</v>
      </c>
      <c r="E129" s="69" t="s">
        <v>27</v>
      </c>
      <c r="F129" s="56">
        <v>175</v>
      </c>
      <c r="G129" s="69">
        <v>21.8</v>
      </c>
      <c r="H129" s="125">
        <v>1048</v>
      </c>
      <c r="I129" s="56">
        <v>219</v>
      </c>
      <c r="J129" s="69">
        <v>26.4</v>
      </c>
      <c r="XEV129"/>
      <c r="XEW129"/>
      <c r="XEX129"/>
      <c r="XEY129"/>
      <c r="XEZ129"/>
      <c r="XFA129"/>
      <c r="XFB129"/>
    </row>
    <row r="130" s="75" customFormat="1" spans="1:16382">
      <c r="A130" s="27" t="s">
        <v>97</v>
      </c>
      <c r="B130" s="125">
        <v>6</v>
      </c>
      <c r="C130" s="56"/>
      <c r="D130" s="56">
        <v>1</v>
      </c>
      <c r="E130" s="69" t="s">
        <v>27</v>
      </c>
      <c r="F130" s="56">
        <v>-101</v>
      </c>
      <c r="G130" s="69">
        <v>-99</v>
      </c>
      <c r="H130" s="125">
        <v>59</v>
      </c>
      <c r="I130" s="56">
        <v>53</v>
      </c>
      <c r="J130" s="69">
        <v>883.3</v>
      </c>
      <c r="XEV130"/>
      <c r="XEW130"/>
      <c r="XEX130"/>
      <c r="XEY130"/>
      <c r="XEZ130"/>
      <c r="XFA130"/>
      <c r="XFB130"/>
    </row>
    <row r="131" s="75" customFormat="1" spans="1:16382">
      <c r="A131" s="27" t="s">
        <v>171</v>
      </c>
      <c r="B131" s="125">
        <v>393</v>
      </c>
      <c r="C131" s="56"/>
      <c r="D131" s="56">
        <v>407</v>
      </c>
      <c r="E131" s="69" t="s">
        <v>27</v>
      </c>
      <c r="F131" s="56">
        <v>38</v>
      </c>
      <c r="G131" s="69">
        <v>10.3</v>
      </c>
      <c r="H131" s="125">
        <v>354</v>
      </c>
      <c r="I131" s="56">
        <v>-39</v>
      </c>
      <c r="J131" s="69">
        <v>-9.9</v>
      </c>
      <c r="XEV131"/>
      <c r="XEW131"/>
      <c r="XEX131"/>
      <c r="XEY131"/>
      <c r="XEZ131"/>
      <c r="XFA131"/>
      <c r="XFB131"/>
    </row>
    <row r="132" s="75" customFormat="1" spans="1:16382">
      <c r="A132" s="27" t="s">
        <v>172</v>
      </c>
      <c r="B132" s="125">
        <v>50</v>
      </c>
      <c r="C132" s="56"/>
      <c r="D132" s="56">
        <v>48</v>
      </c>
      <c r="E132" s="69" t="s">
        <v>27</v>
      </c>
      <c r="F132" s="56">
        <v>-30</v>
      </c>
      <c r="G132" s="69">
        <v>-38.5</v>
      </c>
      <c r="H132" s="125">
        <v>61</v>
      </c>
      <c r="I132" s="56">
        <v>11</v>
      </c>
      <c r="J132" s="69">
        <v>22</v>
      </c>
      <c r="XEV132"/>
      <c r="XEW132"/>
      <c r="XEX132"/>
      <c r="XEY132"/>
      <c r="XEZ132"/>
      <c r="XFA132"/>
      <c r="XFB132"/>
    </row>
    <row r="133" s="75" customFormat="1" spans="1:16382">
      <c r="A133" s="27" t="s">
        <v>173</v>
      </c>
      <c r="B133" s="125">
        <v>208</v>
      </c>
      <c r="C133" s="125">
        <v>0</v>
      </c>
      <c r="D133" s="125">
        <v>285</v>
      </c>
      <c r="E133" s="69" t="s">
        <v>27</v>
      </c>
      <c r="F133" s="56">
        <v>-1887</v>
      </c>
      <c r="G133" s="69">
        <v>-86.9</v>
      </c>
      <c r="H133" s="125">
        <v>109</v>
      </c>
      <c r="I133" s="56">
        <v>-99</v>
      </c>
      <c r="J133" s="69">
        <v>-47.6</v>
      </c>
      <c r="XEV133"/>
      <c r="XEW133"/>
      <c r="XEX133"/>
      <c r="XEY133"/>
      <c r="XEZ133"/>
      <c r="XFA133"/>
      <c r="XFB133"/>
    </row>
    <row r="134" s="75" customFormat="1" spans="1:16382">
      <c r="A134" s="27" t="s">
        <v>96</v>
      </c>
      <c r="B134" s="125">
        <v>112</v>
      </c>
      <c r="C134" s="56"/>
      <c r="D134" s="56">
        <v>102</v>
      </c>
      <c r="E134" s="69" t="s">
        <v>27</v>
      </c>
      <c r="F134" s="56">
        <v>55</v>
      </c>
      <c r="G134" s="69">
        <v>117</v>
      </c>
      <c r="H134" s="125">
        <v>51</v>
      </c>
      <c r="I134" s="56">
        <v>-61</v>
      </c>
      <c r="J134" s="69">
        <v>-54.5</v>
      </c>
      <c r="XEV134"/>
      <c r="XEW134"/>
      <c r="XEX134"/>
      <c r="XEY134"/>
      <c r="XEZ134"/>
      <c r="XFA134"/>
      <c r="XFB134"/>
    </row>
    <row r="135" s="75" customFormat="1" spans="1:16382">
      <c r="A135" s="27" t="s">
        <v>97</v>
      </c>
      <c r="B135" s="125">
        <v>66</v>
      </c>
      <c r="C135" s="56"/>
      <c r="D135" s="56">
        <v>159</v>
      </c>
      <c r="E135" s="69" t="s">
        <v>27</v>
      </c>
      <c r="F135" s="56">
        <v>121</v>
      </c>
      <c r="G135" s="69">
        <v>318.4</v>
      </c>
      <c r="H135" s="125">
        <v>58</v>
      </c>
      <c r="I135" s="56">
        <v>-8</v>
      </c>
      <c r="J135" s="69">
        <v>-12.1</v>
      </c>
      <c r="XEV135"/>
      <c r="XEW135"/>
      <c r="XEX135"/>
      <c r="XEY135"/>
      <c r="XEZ135"/>
      <c r="XFA135"/>
      <c r="XFB135"/>
    </row>
    <row r="136" s="75" customFormat="1" spans="1:16382">
      <c r="A136" s="27" t="s">
        <v>174</v>
      </c>
      <c r="B136" s="125">
        <v>30</v>
      </c>
      <c r="C136" s="56"/>
      <c r="D136" s="56">
        <v>24</v>
      </c>
      <c r="E136" s="149" t="s">
        <v>27</v>
      </c>
      <c r="F136" s="56">
        <v>24</v>
      </c>
      <c r="G136" s="149" t="s">
        <v>27</v>
      </c>
      <c r="H136" s="125"/>
      <c r="I136" s="56">
        <v>-30</v>
      </c>
      <c r="J136" s="149">
        <v>-100</v>
      </c>
      <c r="XEV136"/>
      <c r="XEW136"/>
      <c r="XEX136"/>
      <c r="XEY136"/>
      <c r="XEZ136"/>
      <c r="XFA136"/>
      <c r="XFB136"/>
    </row>
    <row r="137" s="75" customFormat="1" spans="1:16382">
      <c r="A137" s="27" t="s">
        <v>175</v>
      </c>
      <c r="B137" s="125"/>
      <c r="C137" s="56"/>
      <c r="D137" s="56"/>
      <c r="E137" s="69" t="s">
        <v>27</v>
      </c>
      <c r="F137" s="56">
        <v>-2087</v>
      </c>
      <c r="G137" s="69">
        <v>-100</v>
      </c>
      <c r="H137" s="125"/>
      <c r="I137" s="56">
        <v>0</v>
      </c>
      <c r="J137" s="69" t="s">
        <v>27</v>
      </c>
      <c r="XEV137"/>
      <c r="XEW137"/>
      <c r="XEX137"/>
      <c r="XEY137"/>
      <c r="XEZ137"/>
      <c r="XFA137"/>
      <c r="XFB137"/>
    </row>
    <row r="138" s="75" customFormat="1" spans="1:16382">
      <c r="A138" s="27" t="s">
        <v>176</v>
      </c>
      <c r="B138" s="125">
        <v>11145</v>
      </c>
      <c r="C138" s="125">
        <v>0</v>
      </c>
      <c r="D138" s="125">
        <v>7891</v>
      </c>
      <c r="E138" s="69" t="s">
        <v>27</v>
      </c>
      <c r="F138" s="56">
        <v>1770</v>
      </c>
      <c r="G138" s="69">
        <v>28.9</v>
      </c>
      <c r="H138" s="125">
        <v>12163</v>
      </c>
      <c r="I138" s="56">
        <v>1018</v>
      </c>
      <c r="J138" s="69">
        <v>9.1</v>
      </c>
      <c r="XEV138"/>
      <c r="XEW138"/>
      <c r="XEX138"/>
      <c r="XEY138"/>
      <c r="XEZ138"/>
      <c r="XFA138"/>
      <c r="XFB138"/>
    </row>
    <row r="139" s="75" customFormat="1" spans="1:16382">
      <c r="A139" s="27" t="s">
        <v>177</v>
      </c>
      <c r="B139" s="125">
        <v>1869</v>
      </c>
      <c r="C139" s="56"/>
      <c r="D139" s="56">
        <v>564</v>
      </c>
      <c r="E139" s="149" t="s">
        <v>27</v>
      </c>
      <c r="F139" s="56">
        <v>564</v>
      </c>
      <c r="G139" s="149" t="s">
        <v>27</v>
      </c>
      <c r="H139" s="125">
        <v>1737</v>
      </c>
      <c r="I139" s="56">
        <v>-132</v>
      </c>
      <c r="J139" s="149">
        <v>-7.1</v>
      </c>
      <c r="XEV139"/>
      <c r="XEW139"/>
      <c r="XEX139"/>
      <c r="XEY139"/>
      <c r="XEZ139"/>
      <c r="XFA139"/>
      <c r="XFB139"/>
    </row>
    <row r="140" s="75" customFormat="1" spans="1:16382">
      <c r="A140" s="27" t="s">
        <v>178</v>
      </c>
      <c r="B140" s="125">
        <v>325</v>
      </c>
      <c r="C140" s="56"/>
      <c r="D140" s="56">
        <v>432</v>
      </c>
      <c r="E140" s="149" t="s">
        <v>27</v>
      </c>
      <c r="F140" s="56">
        <v>432</v>
      </c>
      <c r="G140" s="149" t="s">
        <v>27</v>
      </c>
      <c r="H140" s="125">
        <v>400</v>
      </c>
      <c r="I140" s="56">
        <v>75</v>
      </c>
      <c r="J140" s="149">
        <v>23.1</v>
      </c>
      <c r="XEV140"/>
      <c r="XEW140"/>
      <c r="XEX140"/>
      <c r="XEY140"/>
      <c r="XEZ140"/>
      <c r="XFA140"/>
      <c r="XFB140"/>
    </row>
    <row r="141" s="75" customFormat="1" spans="1:16382">
      <c r="A141" s="27" t="s">
        <v>179</v>
      </c>
      <c r="B141" s="125">
        <v>3492</v>
      </c>
      <c r="C141" s="56"/>
      <c r="D141" s="56">
        <v>3557</v>
      </c>
      <c r="E141" s="69" t="s">
        <v>27</v>
      </c>
      <c r="F141" s="56">
        <v>133</v>
      </c>
      <c r="G141" s="69">
        <v>3.9</v>
      </c>
      <c r="H141" s="125">
        <v>3442</v>
      </c>
      <c r="I141" s="56">
        <v>-50</v>
      </c>
      <c r="J141" s="69">
        <v>-1.4</v>
      </c>
      <c r="XEV141"/>
      <c r="XEW141"/>
      <c r="XEX141"/>
      <c r="XEY141"/>
      <c r="XEZ141"/>
      <c r="XFA141"/>
      <c r="XFB141"/>
    </row>
    <row r="142" s="75" customFormat="1" spans="1:16382">
      <c r="A142" s="27" t="s">
        <v>180</v>
      </c>
      <c r="B142" s="125">
        <v>1827</v>
      </c>
      <c r="C142" s="56"/>
      <c r="D142" s="56">
        <v>1838</v>
      </c>
      <c r="E142" s="69" t="s">
        <v>27</v>
      </c>
      <c r="F142" s="56">
        <v>1097</v>
      </c>
      <c r="G142" s="69">
        <v>148</v>
      </c>
      <c r="H142" s="125">
        <v>2669</v>
      </c>
      <c r="I142" s="56">
        <v>842</v>
      </c>
      <c r="J142" s="69">
        <v>46.1</v>
      </c>
      <c r="XEV142"/>
      <c r="XEW142"/>
      <c r="XEX142"/>
      <c r="XEY142"/>
      <c r="XEZ142"/>
      <c r="XFA142"/>
      <c r="XFB142"/>
    </row>
    <row r="143" s="75" customFormat="1" spans="1:16382">
      <c r="A143" s="27" t="s">
        <v>181</v>
      </c>
      <c r="B143" s="125">
        <v>3632</v>
      </c>
      <c r="C143" s="56"/>
      <c r="D143" s="56">
        <v>1500</v>
      </c>
      <c r="E143" s="69" t="s">
        <v>27</v>
      </c>
      <c r="F143" s="56">
        <v>-456</v>
      </c>
      <c r="G143" s="69">
        <v>-23.3</v>
      </c>
      <c r="H143" s="125">
        <v>3915</v>
      </c>
      <c r="I143" s="56">
        <v>283</v>
      </c>
      <c r="J143" s="69">
        <v>7.8</v>
      </c>
      <c r="XEV143"/>
      <c r="XEW143"/>
      <c r="XEX143"/>
      <c r="XEY143"/>
      <c r="XEZ143"/>
      <c r="XFA143"/>
      <c r="XFB143"/>
    </row>
    <row r="144" s="75" customFormat="1" spans="1:16382">
      <c r="A144" s="27" t="s">
        <v>182</v>
      </c>
      <c r="B144" s="125">
        <v>0</v>
      </c>
      <c r="C144" s="125">
        <v>0</v>
      </c>
      <c r="D144" s="125">
        <v>50</v>
      </c>
      <c r="E144" s="149" t="s">
        <v>27</v>
      </c>
      <c r="F144" s="56">
        <v>50</v>
      </c>
      <c r="G144" s="149" t="s">
        <v>27</v>
      </c>
      <c r="H144" s="125">
        <v>0</v>
      </c>
      <c r="I144" s="56">
        <v>0</v>
      </c>
      <c r="J144" s="149" t="s">
        <v>27</v>
      </c>
      <c r="XEV144"/>
      <c r="XEW144"/>
      <c r="XEX144"/>
      <c r="XEY144"/>
      <c r="XEZ144"/>
      <c r="XFA144"/>
      <c r="XFB144"/>
    </row>
    <row r="145" s="75" customFormat="1" spans="1:16382">
      <c r="A145" s="27" t="s">
        <v>183</v>
      </c>
      <c r="B145" s="125">
        <v>0</v>
      </c>
      <c r="C145" s="125"/>
      <c r="D145" s="125">
        <v>50</v>
      </c>
      <c r="E145" s="149" t="s">
        <v>27</v>
      </c>
      <c r="F145" s="56">
        <v>50</v>
      </c>
      <c r="G145" s="149" t="s">
        <v>27</v>
      </c>
      <c r="H145" s="125">
        <v>0</v>
      </c>
      <c r="I145" s="56">
        <v>0</v>
      </c>
      <c r="J145" s="149" t="s">
        <v>27</v>
      </c>
      <c r="XEV145"/>
      <c r="XEW145"/>
      <c r="XEX145"/>
      <c r="XEY145"/>
      <c r="XEZ145"/>
      <c r="XFA145"/>
      <c r="XFB145"/>
    </row>
    <row r="146" s="75" customFormat="1" spans="1:16382">
      <c r="A146" s="27" t="s">
        <v>184</v>
      </c>
      <c r="B146" s="125">
        <v>867</v>
      </c>
      <c r="C146" s="125">
        <v>0</v>
      </c>
      <c r="D146" s="125">
        <v>706</v>
      </c>
      <c r="E146" s="69" t="s">
        <v>27</v>
      </c>
      <c r="F146" s="56">
        <v>-20</v>
      </c>
      <c r="G146" s="69">
        <v>-2.8</v>
      </c>
      <c r="H146" s="125">
        <v>717</v>
      </c>
      <c r="I146" s="56">
        <v>-150</v>
      </c>
      <c r="J146" s="69">
        <v>-17.3</v>
      </c>
      <c r="XEV146"/>
      <c r="XEW146"/>
      <c r="XEX146"/>
      <c r="XEY146"/>
      <c r="XEZ146"/>
      <c r="XFA146"/>
      <c r="XFB146"/>
    </row>
    <row r="147" s="75" customFormat="1" spans="1:16382">
      <c r="A147" s="27" t="s">
        <v>185</v>
      </c>
      <c r="B147" s="125">
        <v>0</v>
      </c>
      <c r="C147" s="56"/>
      <c r="D147" s="56">
        <v>0</v>
      </c>
      <c r="E147" s="69" t="s">
        <v>27</v>
      </c>
      <c r="F147" s="56">
        <v>-687</v>
      </c>
      <c r="G147" s="69">
        <v>-100</v>
      </c>
      <c r="H147" s="125">
        <v>0</v>
      </c>
      <c r="I147" s="56">
        <v>0</v>
      </c>
      <c r="J147" s="69" t="s">
        <v>27</v>
      </c>
      <c r="XEV147"/>
      <c r="XEW147"/>
      <c r="XEX147"/>
      <c r="XEY147"/>
      <c r="XEZ147"/>
      <c r="XFA147"/>
      <c r="XFB147"/>
    </row>
    <row r="148" s="75" customFormat="1" spans="1:16382">
      <c r="A148" s="27" t="s">
        <v>186</v>
      </c>
      <c r="B148" s="125">
        <v>0</v>
      </c>
      <c r="C148" s="56"/>
      <c r="D148" s="56">
        <v>2</v>
      </c>
      <c r="E148" s="149" t="s">
        <v>27</v>
      </c>
      <c r="F148" s="56">
        <v>2</v>
      </c>
      <c r="G148" s="149" t="s">
        <v>27</v>
      </c>
      <c r="H148" s="125">
        <v>0</v>
      </c>
      <c r="I148" s="56">
        <v>0</v>
      </c>
      <c r="J148" s="149" t="s">
        <v>27</v>
      </c>
      <c r="XEV148"/>
      <c r="XEW148"/>
      <c r="XEX148"/>
      <c r="XEY148"/>
      <c r="XEZ148"/>
      <c r="XFA148"/>
      <c r="XFB148"/>
    </row>
    <row r="149" s="75" customFormat="1" spans="1:16382">
      <c r="A149" s="27" t="s">
        <v>187</v>
      </c>
      <c r="B149" s="125">
        <v>21</v>
      </c>
      <c r="C149" s="56"/>
      <c r="D149" s="56">
        <v>0</v>
      </c>
      <c r="E149" s="69" t="s">
        <v>27</v>
      </c>
      <c r="F149" s="56">
        <v>0</v>
      </c>
      <c r="G149" s="69" t="s">
        <v>27</v>
      </c>
      <c r="H149" s="125">
        <v>717</v>
      </c>
      <c r="I149" s="56">
        <v>696</v>
      </c>
      <c r="J149" s="69">
        <v>3314.3</v>
      </c>
      <c r="XEV149"/>
      <c r="XEW149"/>
      <c r="XEX149"/>
      <c r="XEY149"/>
      <c r="XEZ149"/>
      <c r="XFA149"/>
      <c r="XFB149"/>
    </row>
    <row r="150" s="75" customFormat="1" spans="1:16382">
      <c r="A150" s="27" t="s">
        <v>188</v>
      </c>
      <c r="B150" s="125">
        <v>846</v>
      </c>
      <c r="C150" s="56"/>
      <c r="D150" s="56">
        <v>704</v>
      </c>
      <c r="E150" s="69" t="s">
        <v>27</v>
      </c>
      <c r="F150" s="56">
        <v>665</v>
      </c>
      <c r="G150" s="69">
        <v>1705.1</v>
      </c>
      <c r="H150" s="125"/>
      <c r="I150" s="56">
        <v>-846</v>
      </c>
      <c r="J150" s="69">
        <v>-100</v>
      </c>
      <c r="XEV150"/>
      <c r="XEW150"/>
      <c r="XEX150"/>
      <c r="XEY150"/>
      <c r="XEZ150"/>
      <c r="XFA150"/>
      <c r="XFB150"/>
    </row>
    <row r="151" s="75" customFormat="1" spans="1:16382">
      <c r="A151" s="27" t="s">
        <v>189</v>
      </c>
      <c r="B151" s="125">
        <v>1269</v>
      </c>
      <c r="C151" s="125">
        <v>0</v>
      </c>
      <c r="D151" s="125">
        <v>1906</v>
      </c>
      <c r="E151" s="69" t="s">
        <v>27</v>
      </c>
      <c r="F151" s="56">
        <v>553</v>
      </c>
      <c r="G151" s="69">
        <v>40.9</v>
      </c>
      <c r="H151" s="125">
        <v>815</v>
      </c>
      <c r="I151" s="56">
        <v>-454</v>
      </c>
      <c r="J151" s="69">
        <v>-35.8</v>
      </c>
      <c r="XEV151"/>
      <c r="XEW151"/>
      <c r="XEX151"/>
      <c r="XEY151"/>
      <c r="XEZ151"/>
      <c r="XFA151"/>
      <c r="XFB151"/>
    </row>
    <row r="152" s="75" customFormat="1" spans="1:16382">
      <c r="A152" s="27" t="s">
        <v>190</v>
      </c>
      <c r="B152" s="125">
        <v>525</v>
      </c>
      <c r="C152" s="56"/>
      <c r="D152" s="56">
        <v>800</v>
      </c>
      <c r="E152" s="69" t="s">
        <v>27</v>
      </c>
      <c r="F152" s="56">
        <v>507</v>
      </c>
      <c r="G152" s="69">
        <v>173</v>
      </c>
      <c r="H152" s="125">
        <v>0</v>
      </c>
      <c r="I152" s="56">
        <v>-525</v>
      </c>
      <c r="J152" s="69">
        <v>-100</v>
      </c>
      <c r="XEV152"/>
      <c r="XEW152"/>
      <c r="XEX152"/>
      <c r="XEY152"/>
      <c r="XEZ152"/>
      <c r="XFA152"/>
      <c r="XFB152"/>
    </row>
    <row r="153" s="75" customFormat="1" spans="1:16382">
      <c r="A153" s="27" t="s">
        <v>191</v>
      </c>
      <c r="B153" s="125">
        <v>730</v>
      </c>
      <c r="C153" s="56"/>
      <c r="D153" s="56">
        <v>801</v>
      </c>
      <c r="E153" s="69" t="s">
        <v>27</v>
      </c>
      <c r="F153" s="56">
        <v>43</v>
      </c>
      <c r="G153" s="69">
        <v>5.7</v>
      </c>
      <c r="H153" s="125">
        <v>681</v>
      </c>
      <c r="I153" s="56">
        <v>-49</v>
      </c>
      <c r="J153" s="69">
        <v>-6.7</v>
      </c>
      <c r="XEV153"/>
      <c r="XEW153"/>
      <c r="XEX153"/>
      <c r="XEY153"/>
      <c r="XEZ153"/>
      <c r="XFA153"/>
      <c r="XFB153"/>
    </row>
    <row r="154" s="75" customFormat="1" spans="1:16382">
      <c r="A154" s="27" t="s">
        <v>192</v>
      </c>
      <c r="B154" s="125">
        <v>14</v>
      </c>
      <c r="C154" s="56"/>
      <c r="D154" s="56">
        <v>305</v>
      </c>
      <c r="E154" s="69" t="s">
        <v>27</v>
      </c>
      <c r="F154" s="56">
        <v>25</v>
      </c>
      <c r="G154" s="69">
        <v>8.9</v>
      </c>
      <c r="H154" s="125">
        <v>134</v>
      </c>
      <c r="I154" s="56">
        <v>120</v>
      </c>
      <c r="J154" s="69">
        <v>857.1</v>
      </c>
      <c r="XEV154"/>
      <c r="XEW154"/>
      <c r="XEX154"/>
      <c r="XEY154"/>
      <c r="XEZ154"/>
      <c r="XFA154"/>
      <c r="XFB154"/>
    </row>
    <row r="155" s="75" customFormat="1" spans="1:16382">
      <c r="A155" s="27" t="s">
        <v>193</v>
      </c>
      <c r="B155" s="56"/>
      <c r="C155" s="56"/>
      <c r="D155" s="56"/>
      <c r="E155" s="69" t="s">
        <v>27</v>
      </c>
      <c r="F155" s="56">
        <v>-22</v>
      </c>
      <c r="G155" s="69">
        <v>-100</v>
      </c>
      <c r="H155" s="125"/>
      <c r="I155" s="56">
        <v>0</v>
      </c>
      <c r="J155" s="69" t="s">
        <v>27</v>
      </c>
      <c r="XEV155"/>
      <c r="XEW155"/>
      <c r="XEX155"/>
      <c r="XEY155"/>
      <c r="XEZ155"/>
      <c r="XFA155"/>
      <c r="XFB155"/>
    </row>
    <row r="156" s="75" customFormat="1" spans="1:16382">
      <c r="A156" s="27" t="s">
        <v>194</v>
      </c>
      <c r="B156" s="125">
        <v>8</v>
      </c>
      <c r="C156" s="125">
        <v>0</v>
      </c>
      <c r="D156" s="125">
        <v>67</v>
      </c>
      <c r="E156" s="69" t="s">
        <v>27</v>
      </c>
      <c r="F156" s="56">
        <v>5</v>
      </c>
      <c r="G156" s="69">
        <v>8.1</v>
      </c>
      <c r="H156" s="125">
        <v>50</v>
      </c>
      <c r="I156" s="56">
        <v>42</v>
      </c>
      <c r="J156" s="69">
        <v>525</v>
      </c>
      <c r="XEV156"/>
      <c r="XEW156"/>
      <c r="XEX156"/>
      <c r="XEY156"/>
      <c r="XEZ156"/>
      <c r="XFA156"/>
      <c r="XFB156"/>
    </row>
    <row r="157" s="75" customFormat="1" spans="1:16382">
      <c r="A157" s="27" t="s">
        <v>195</v>
      </c>
      <c r="B157" s="125">
        <v>4</v>
      </c>
      <c r="C157" s="56"/>
      <c r="D157" s="56">
        <v>62</v>
      </c>
      <c r="E157" s="69" t="s">
        <v>27</v>
      </c>
      <c r="F157" s="56">
        <v>3</v>
      </c>
      <c r="G157" s="69">
        <v>5.1</v>
      </c>
      <c r="H157" s="125">
        <v>50</v>
      </c>
      <c r="I157" s="56">
        <v>46</v>
      </c>
      <c r="J157" s="69">
        <v>1150</v>
      </c>
      <c r="XEV157"/>
      <c r="XEW157"/>
      <c r="XEX157"/>
      <c r="XEY157"/>
      <c r="XEZ157"/>
      <c r="XFA157"/>
      <c r="XFB157"/>
    </row>
    <row r="158" s="75" customFormat="1" spans="1:16382">
      <c r="A158" s="27" t="s">
        <v>196</v>
      </c>
      <c r="B158" s="125">
        <v>4</v>
      </c>
      <c r="C158" s="56"/>
      <c r="D158" s="56">
        <v>5</v>
      </c>
      <c r="E158" s="69" t="s">
        <v>27</v>
      </c>
      <c r="F158" s="56">
        <v>2</v>
      </c>
      <c r="G158" s="69">
        <v>66.7</v>
      </c>
      <c r="H158" s="125"/>
      <c r="I158" s="56">
        <v>-4</v>
      </c>
      <c r="J158" s="69">
        <v>-100</v>
      </c>
      <c r="XEV158"/>
      <c r="XEW158"/>
      <c r="XEX158"/>
      <c r="XEY158"/>
      <c r="XEZ158"/>
      <c r="XFA158"/>
      <c r="XFB158"/>
    </row>
    <row r="159" s="75" customFormat="1" spans="1:16382">
      <c r="A159" s="27" t="s">
        <v>197</v>
      </c>
      <c r="B159" s="125">
        <v>251</v>
      </c>
      <c r="C159" s="125">
        <v>0</v>
      </c>
      <c r="D159" s="125">
        <v>374</v>
      </c>
      <c r="E159" s="69" t="s">
        <v>27</v>
      </c>
      <c r="F159" s="56">
        <v>15</v>
      </c>
      <c r="G159" s="69">
        <v>4.2</v>
      </c>
      <c r="H159" s="125">
        <v>278</v>
      </c>
      <c r="I159" s="56">
        <v>27</v>
      </c>
      <c r="J159" s="69">
        <v>10.8</v>
      </c>
      <c r="XEV159"/>
      <c r="XEW159"/>
      <c r="XEX159"/>
      <c r="XEY159"/>
      <c r="XEZ159"/>
      <c r="XFA159"/>
      <c r="XFB159"/>
    </row>
    <row r="160" s="75" customFormat="1" spans="1:16382">
      <c r="A160" s="27" t="s">
        <v>198</v>
      </c>
      <c r="B160" s="125">
        <v>20</v>
      </c>
      <c r="C160" s="56"/>
      <c r="D160" s="56">
        <v>0</v>
      </c>
      <c r="E160" s="149" t="s">
        <v>27</v>
      </c>
      <c r="F160" s="56">
        <v>0</v>
      </c>
      <c r="G160" s="149" t="s">
        <v>27</v>
      </c>
      <c r="H160" s="125">
        <v>37</v>
      </c>
      <c r="I160" s="56">
        <v>17</v>
      </c>
      <c r="J160" s="149">
        <v>85</v>
      </c>
      <c r="XEV160"/>
      <c r="XEW160"/>
      <c r="XEX160"/>
      <c r="XEY160"/>
      <c r="XEZ160"/>
      <c r="XFA160"/>
      <c r="XFB160"/>
    </row>
    <row r="161" s="75" customFormat="1" spans="1:16382">
      <c r="A161" s="27" t="s">
        <v>199</v>
      </c>
      <c r="B161" s="125">
        <v>231</v>
      </c>
      <c r="C161" s="56"/>
      <c r="D161" s="56">
        <v>374</v>
      </c>
      <c r="E161" s="69" t="s">
        <v>27</v>
      </c>
      <c r="F161" s="56">
        <v>15</v>
      </c>
      <c r="G161" s="69">
        <v>4.2</v>
      </c>
      <c r="H161" s="125">
        <v>241</v>
      </c>
      <c r="I161" s="56">
        <v>10</v>
      </c>
      <c r="J161" s="69">
        <v>4.3</v>
      </c>
      <c r="XEV161"/>
      <c r="XEW161"/>
      <c r="XEX161"/>
      <c r="XEY161"/>
      <c r="XEZ161"/>
      <c r="XFA161"/>
      <c r="XFB161"/>
    </row>
    <row r="162" s="75" customFormat="1" spans="1:16382">
      <c r="A162" s="27" t="s">
        <v>200</v>
      </c>
      <c r="B162" s="125">
        <v>84</v>
      </c>
      <c r="C162" s="125">
        <v>0</v>
      </c>
      <c r="D162" s="125">
        <v>251</v>
      </c>
      <c r="E162" s="69" t="s">
        <v>27</v>
      </c>
      <c r="F162" s="56">
        <v>59</v>
      </c>
      <c r="G162" s="69">
        <v>30.7</v>
      </c>
      <c r="H162" s="125">
        <v>238</v>
      </c>
      <c r="I162" s="56">
        <v>154</v>
      </c>
      <c r="J162" s="69">
        <v>183.3</v>
      </c>
      <c r="XEV162"/>
      <c r="XEW162"/>
      <c r="XEX162"/>
      <c r="XEY162"/>
      <c r="XEZ162"/>
      <c r="XFA162"/>
      <c r="XFB162"/>
    </row>
    <row r="163" s="75" customFormat="1" spans="1:16382">
      <c r="A163" s="27" t="s">
        <v>96</v>
      </c>
      <c r="B163" s="125">
        <v>11</v>
      </c>
      <c r="C163" s="56"/>
      <c r="D163" s="56">
        <v>11</v>
      </c>
      <c r="E163" s="69" t="s">
        <v>27</v>
      </c>
      <c r="F163" s="56">
        <v>1</v>
      </c>
      <c r="G163" s="69">
        <v>10</v>
      </c>
      <c r="H163" s="125">
        <v>11</v>
      </c>
      <c r="I163" s="56">
        <v>0</v>
      </c>
      <c r="J163" s="69">
        <v>0</v>
      </c>
      <c r="XEV163"/>
      <c r="XEW163"/>
      <c r="XEX163"/>
      <c r="XEY163"/>
      <c r="XEZ163"/>
      <c r="XFA163"/>
      <c r="XFB163"/>
    </row>
    <row r="164" s="75" customFormat="1" spans="1:16382">
      <c r="A164" s="27" t="s">
        <v>201</v>
      </c>
      <c r="B164" s="125">
        <v>0</v>
      </c>
      <c r="C164" s="56"/>
      <c r="D164" s="56">
        <v>56</v>
      </c>
      <c r="E164" s="69" t="s">
        <v>27</v>
      </c>
      <c r="F164" s="56">
        <v>51</v>
      </c>
      <c r="G164" s="69">
        <v>1020</v>
      </c>
      <c r="H164" s="125">
        <v>60</v>
      </c>
      <c r="I164" s="56">
        <v>60</v>
      </c>
      <c r="J164" s="69" t="s">
        <v>27</v>
      </c>
      <c r="XEV164"/>
      <c r="XEW164"/>
      <c r="XEX164"/>
      <c r="XEY164"/>
      <c r="XEZ164"/>
      <c r="XFA164"/>
      <c r="XFB164"/>
    </row>
    <row r="165" s="75" customFormat="1" spans="1:16382">
      <c r="A165" s="27" t="s">
        <v>202</v>
      </c>
      <c r="B165" s="125">
        <v>25</v>
      </c>
      <c r="C165" s="56"/>
      <c r="D165" s="56">
        <v>86</v>
      </c>
      <c r="E165" s="69" t="s">
        <v>27</v>
      </c>
      <c r="F165" s="56">
        <v>38</v>
      </c>
      <c r="G165" s="69">
        <v>79.2</v>
      </c>
      <c r="H165" s="125">
        <v>25</v>
      </c>
      <c r="I165" s="56">
        <v>0</v>
      </c>
      <c r="J165" s="69">
        <v>0</v>
      </c>
      <c r="XEV165"/>
      <c r="XEW165"/>
      <c r="XEX165"/>
      <c r="XEY165"/>
      <c r="XEZ165"/>
      <c r="XFA165"/>
      <c r="XFB165"/>
    </row>
    <row r="166" s="75" customFormat="1" spans="1:16382">
      <c r="A166" s="27" t="s">
        <v>203</v>
      </c>
      <c r="B166" s="125">
        <v>23</v>
      </c>
      <c r="C166" s="56"/>
      <c r="D166" s="56">
        <v>23</v>
      </c>
      <c r="E166" s="69" t="s">
        <v>27</v>
      </c>
      <c r="F166" s="56">
        <v>-14</v>
      </c>
      <c r="G166" s="69">
        <v>-37.8</v>
      </c>
      <c r="H166" s="125">
        <v>122</v>
      </c>
      <c r="I166" s="56">
        <v>99</v>
      </c>
      <c r="J166" s="69">
        <v>430.4</v>
      </c>
      <c r="XEV166"/>
      <c r="XEW166"/>
      <c r="XEX166"/>
      <c r="XEY166"/>
      <c r="XEZ166"/>
      <c r="XFA166"/>
      <c r="XFB166"/>
    </row>
    <row r="167" s="75" customFormat="1" spans="1:16382">
      <c r="A167" s="27" t="s">
        <v>204</v>
      </c>
      <c r="B167" s="125">
        <v>25</v>
      </c>
      <c r="C167" s="56"/>
      <c r="D167" s="56">
        <v>75</v>
      </c>
      <c r="E167" s="69" t="s">
        <v>27</v>
      </c>
      <c r="F167" s="56">
        <v>-17</v>
      </c>
      <c r="G167" s="69">
        <v>-18.5</v>
      </c>
      <c r="H167" s="125">
        <v>20</v>
      </c>
      <c r="I167" s="56">
        <v>-5</v>
      </c>
      <c r="J167" s="69">
        <v>-20</v>
      </c>
      <c r="XEV167"/>
      <c r="XEW167"/>
      <c r="XEX167"/>
      <c r="XEY167"/>
      <c r="XEZ167"/>
      <c r="XFA167"/>
      <c r="XFB167"/>
    </row>
    <row r="168" s="75" customFormat="1" spans="1:16382">
      <c r="A168" s="27" t="s">
        <v>205</v>
      </c>
      <c r="B168" s="125">
        <v>1465</v>
      </c>
      <c r="C168" s="125">
        <v>0</v>
      </c>
      <c r="D168" s="125">
        <v>2058</v>
      </c>
      <c r="E168" s="69" t="s">
        <v>27</v>
      </c>
      <c r="F168" s="56">
        <v>225</v>
      </c>
      <c r="G168" s="69">
        <v>12.3</v>
      </c>
      <c r="H168" s="125">
        <v>1437</v>
      </c>
      <c r="I168" s="56">
        <v>-28</v>
      </c>
      <c r="J168" s="69">
        <v>-1.9</v>
      </c>
      <c r="XEV168"/>
      <c r="XEW168"/>
      <c r="XEX168"/>
      <c r="XEY168"/>
      <c r="XEZ168"/>
      <c r="XFA168"/>
      <c r="XFB168"/>
    </row>
    <row r="169" s="75" customFormat="1" spans="1:16382">
      <c r="A169" s="27" t="s">
        <v>206</v>
      </c>
      <c r="B169" s="125">
        <v>1465</v>
      </c>
      <c r="C169" s="56"/>
      <c r="D169" s="56">
        <v>2058</v>
      </c>
      <c r="E169" s="69" t="s">
        <v>27</v>
      </c>
      <c r="F169" s="56">
        <v>225</v>
      </c>
      <c r="G169" s="69">
        <v>12.3</v>
      </c>
      <c r="H169" s="125">
        <v>1437</v>
      </c>
      <c r="I169" s="56">
        <v>-28</v>
      </c>
      <c r="J169" s="69">
        <v>-1.9</v>
      </c>
      <c r="XEV169"/>
      <c r="XEW169"/>
      <c r="XEX169"/>
      <c r="XEY169"/>
      <c r="XEZ169"/>
      <c r="XFA169"/>
      <c r="XFB169"/>
    </row>
    <row r="170" s="75" customFormat="1" spans="1:16382">
      <c r="A170" s="27" t="s">
        <v>207</v>
      </c>
      <c r="B170" s="125">
        <v>1</v>
      </c>
      <c r="C170" s="125">
        <v>0</v>
      </c>
      <c r="D170" s="125">
        <v>0</v>
      </c>
      <c r="E170" s="69" t="s">
        <v>27</v>
      </c>
      <c r="F170" s="56">
        <v>-13</v>
      </c>
      <c r="G170" s="69">
        <v>-100</v>
      </c>
      <c r="H170" s="125">
        <v>0</v>
      </c>
      <c r="I170" s="56">
        <v>-1</v>
      </c>
      <c r="J170" s="69">
        <v>-100</v>
      </c>
      <c r="XEV170"/>
      <c r="XEW170"/>
      <c r="XEX170"/>
      <c r="XEY170"/>
      <c r="XEZ170"/>
      <c r="XFA170"/>
      <c r="XFB170"/>
    </row>
    <row r="171" s="75" customFormat="1" spans="1:16382">
      <c r="A171" s="27" t="s">
        <v>208</v>
      </c>
      <c r="B171" s="125">
        <v>1</v>
      </c>
      <c r="C171" s="56"/>
      <c r="D171" s="56"/>
      <c r="E171" s="69" t="s">
        <v>27</v>
      </c>
      <c r="F171" s="56">
        <v>-13</v>
      </c>
      <c r="G171" s="69">
        <v>-100</v>
      </c>
      <c r="H171" s="125"/>
      <c r="I171" s="56">
        <v>-1</v>
      </c>
      <c r="J171" s="69">
        <v>-100</v>
      </c>
      <c r="XEV171"/>
      <c r="XEW171"/>
      <c r="XEX171"/>
      <c r="XEY171"/>
      <c r="XEZ171"/>
      <c r="XFA171"/>
      <c r="XFB171"/>
    </row>
    <row r="172" s="75" customFormat="1" spans="1:16382">
      <c r="A172" s="27" t="s">
        <v>209</v>
      </c>
      <c r="B172" s="125">
        <v>29</v>
      </c>
      <c r="C172" s="125">
        <v>0</v>
      </c>
      <c r="D172" s="125">
        <v>0</v>
      </c>
      <c r="E172" s="149" t="s">
        <v>27</v>
      </c>
      <c r="F172" s="56">
        <v>0</v>
      </c>
      <c r="G172" s="149" t="s">
        <v>27</v>
      </c>
      <c r="H172" s="125">
        <v>266</v>
      </c>
      <c r="I172" s="56">
        <v>237</v>
      </c>
      <c r="J172" s="149">
        <v>817.2</v>
      </c>
      <c r="XEV172"/>
      <c r="XEW172"/>
      <c r="XEX172"/>
      <c r="XEY172"/>
      <c r="XEZ172"/>
      <c r="XFA172"/>
      <c r="XFB172"/>
    </row>
    <row r="173" s="75" customFormat="1" spans="1:16382">
      <c r="A173" s="27" t="s">
        <v>210</v>
      </c>
      <c r="B173" s="125">
        <v>29</v>
      </c>
      <c r="C173" s="125"/>
      <c r="D173" s="125"/>
      <c r="E173" s="149" t="s">
        <v>27</v>
      </c>
      <c r="F173" s="56">
        <v>0</v>
      </c>
      <c r="G173" s="149" t="s">
        <v>27</v>
      </c>
      <c r="H173" s="125">
        <v>266</v>
      </c>
      <c r="I173" s="56">
        <v>237</v>
      </c>
      <c r="J173" s="149">
        <v>817.2</v>
      </c>
      <c r="XEV173"/>
      <c r="XEW173"/>
      <c r="XEX173"/>
      <c r="XEY173"/>
      <c r="XEZ173"/>
      <c r="XFA173"/>
      <c r="XFB173"/>
    </row>
    <row r="174" s="75" customFormat="1" spans="1:16382">
      <c r="A174" s="27" t="s">
        <v>211</v>
      </c>
      <c r="B174" s="125">
        <v>0</v>
      </c>
      <c r="C174" s="125">
        <v>0</v>
      </c>
      <c r="D174" s="125">
        <v>0</v>
      </c>
      <c r="E174" s="69" t="s">
        <v>27</v>
      </c>
      <c r="F174" s="56">
        <v>-91</v>
      </c>
      <c r="G174" s="69">
        <v>-100</v>
      </c>
      <c r="H174" s="125">
        <v>0</v>
      </c>
      <c r="I174" s="56">
        <v>0</v>
      </c>
      <c r="J174" s="69" t="s">
        <v>27</v>
      </c>
      <c r="XEV174"/>
      <c r="XEW174"/>
      <c r="XEX174"/>
      <c r="XEY174"/>
      <c r="XEZ174"/>
      <c r="XFA174"/>
      <c r="XFB174"/>
    </row>
    <row r="175" s="75" customFormat="1" spans="1:16382">
      <c r="A175" s="27" t="s">
        <v>212</v>
      </c>
      <c r="B175" s="56"/>
      <c r="C175" s="56"/>
      <c r="D175" s="56"/>
      <c r="E175" s="69" t="s">
        <v>27</v>
      </c>
      <c r="F175" s="56">
        <v>-91</v>
      </c>
      <c r="G175" s="69">
        <v>-100</v>
      </c>
      <c r="H175" s="125"/>
      <c r="I175" s="56">
        <v>0</v>
      </c>
      <c r="J175" s="69" t="s">
        <v>27</v>
      </c>
      <c r="XEV175"/>
      <c r="XEW175"/>
      <c r="XEX175"/>
      <c r="XEY175"/>
      <c r="XEZ175"/>
      <c r="XFA175"/>
      <c r="XFB175"/>
    </row>
    <row r="176" s="75" customFormat="1" spans="1:16382">
      <c r="A176" s="27" t="s">
        <v>213</v>
      </c>
      <c r="B176" s="125">
        <v>847</v>
      </c>
      <c r="C176" s="125">
        <v>0</v>
      </c>
      <c r="D176" s="125">
        <v>1148</v>
      </c>
      <c r="E176" s="69" t="s">
        <v>27</v>
      </c>
      <c r="F176" s="56">
        <v>171</v>
      </c>
      <c r="G176" s="69">
        <v>17.5</v>
      </c>
      <c r="H176" s="125">
        <v>1418</v>
      </c>
      <c r="I176" s="56">
        <v>571</v>
      </c>
      <c r="J176" s="69">
        <v>67.4</v>
      </c>
      <c r="XEV176"/>
      <c r="XEW176"/>
      <c r="XEX176"/>
      <c r="XEY176"/>
      <c r="XEZ176"/>
      <c r="XFA176"/>
      <c r="XFB176"/>
    </row>
    <row r="177" s="75" customFormat="1" spans="1:16382">
      <c r="A177" s="27" t="s">
        <v>214</v>
      </c>
      <c r="B177" s="125">
        <v>847</v>
      </c>
      <c r="C177" s="56"/>
      <c r="D177" s="56">
        <v>1148</v>
      </c>
      <c r="E177" s="69" t="s">
        <v>27</v>
      </c>
      <c r="F177" s="56">
        <v>171</v>
      </c>
      <c r="G177" s="69">
        <v>17.5</v>
      </c>
      <c r="H177" s="125">
        <v>1418</v>
      </c>
      <c r="I177" s="56">
        <v>571</v>
      </c>
      <c r="J177" s="69">
        <v>67.4</v>
      </c>
      <c r="XEV177"/>
      <c r="XEW177"/>
      <c r="XEX177"/>
      <c r="XEY177"/>
      <c r="XEZ177"/>
      <c r="XFA177"/>
      <c r="XFB177"/>
    </row>
    <row r="178" s="75" customFormat="1" spans="1:16382">
      <c r="A178" s="57" t="s">
        <v>215</v>
      </c>
      <c r="B178" s="125">
        <v>114</v>
      </c>
      <c r="C178" s="125">
        <v>0</v>
      </c>
      <c r="D178" s="125">
        <v>117</v>
      </c>
      <c r="E178" s="69" t="s">
        <v>27</v>
      </c>
      <c r="F178" s="56">
        <v>6</v>
      </c>
      <c r="G178" s="69">
        <v>5.4</v>
      </c>
      <c r="H178" s="125">
        <v>230</v>
      </c>
      <c r="I178" s="56">
        <v>116</v>
      </c>
      <c r="J178" s="69">
        <v>101.8</v>
      </c>
      <c r="XEV178"/>
      <c r="XEW178"/>
      <c r="XEX178"/>
      <c r="XEY178"/>
      <c r="XEZ178"/>
      <c r="XFA178"/>
      <c r="XFB178"/>
    </row>
    <row r="179" s="75" customFormat="1" spans="1:16382">
      <c r="A179" s="27" t="s">
        <v>96</v>
      </c>
      <c r="B179" s="125">
        <v>66</v>
      </c>
      <c r="C179" s="56"/>
      <c r="D179" s="56">
        <v>20</v>
      </c>
      <c r="E179" s="69" t="s">
        <v>27</v>
      </c>
      <c r="F179" s="56">
        <v>3</v>
      </c>
      <c r="G179" s="69">
        <v>17.6</v>
      </c>
      <c r="H179" s="125">
        <v>19</v>
      </c>
      <c r="I179" s="56">
        <v>-47</v>
      </c>
      <c r="J179" s="69">
        <v>-71.2</v>
      </c>
      <c r="XEV179"/>
      <c r="XEW179"/>
      <c r="XEX179"/>
      <c r="XEY179"/>
      <c r="XEZ179"/>
      <c r="XFA179"/>
      <c r="XFB179"/>
    </row>
    <row r="180" s="75" customFormat="1" spans="1:16382">
      <c r="A180" s="27" t="s">
        <v>97</v>
      </c>
      <c r="B180" s="125">
        <v>48</v>
      </c>
      <c r="C180" s="56"/>
      <c r="D180" s="56">
        <v>97</v>
      </c>
      <c r="E180" s="69" t="s">
        <v>27</v>
      </c>
      <c r="F180" s="56">
        <v>3</v>
      </c>
      <c r="G180" s="69">
        <v>3.2</v>
      </c>
      <c r="H180" s="125">
        <v>211</v>
      </c>
      <c r="I180" s="56">
        <v>163</v>
      </c>
      <c r="J180" s="69">
        <v>339.6</v>
      </c>
      <c r="XEV180"/>
      <c r="XEW180"/>
      <c r="XEX180"/>
      <c r="XEY180"/>
      <c r="XEZ180"/>
      <c r="XFA180"/>
      <c r="XFB180"/>
    </row>
    <row r="181" s="75" customFormat="1" spans="1:16382">
      <c r="A181" s="27" t="s">
        <v>216</v>
      </c>
      <c r="B181" s="125">
        <v>5</v>
      </c>
      <c r="C181" s="125">
        <v>0</v>
      </c>
      <c r="D181" s="125">
        <v>158</v>
      </c>
      <c r="E181" s="149" t="s">
        <v>27</v>
      </c>
      <c r="F181" s="56">
        <v>-10</v>
      </c>
      <c r="G181" s="149">
        <v>-6</v>
      </c>
      <c r="H181" s="125">
        <v>150</v>
      </c>
      <c r="I181" s="56">
        <v>145</v>
      </c>
      <c r="J181" s="149">
        <v>2900</v>
      </c>
      <c r="XEV181"/>
      <c r="XEW181"/>
      <c r="XEX181"/>
      <c r="XEY181"/>
      <c r="XEZ181"/>
      <c r="XFA181"/>
      <c r="XFB181"/>
    </row>
    <row r="182" s="75" customFormat="1" spans="1:16382">
      <c r="A182" s="27" t="s">
        <v>217</v>
      </c>
      <c r="B182" s="125">
        <v>5</v>
      </c>
      <c r="C182" s="125"/>
      <c r="D182" s="125">
        <v>21</v>
      </c>
      <c r="E182" s="149" t="s">
        <v>27</v>
      </c>
      <c r="F182" s="56">
        <v>21</v>
      </c>
      <c r="G182" s="149" t="s">
        <v>27</v>
      </c>
      <c r="H182" s="125"/>
      <c r="I182" s="56">
        <v>-5</v>
      </c>
      <c r="J182" s="149">
        <v>-100</v>
      </c>
      <c r="XEV182"/>
      <c r="XEW182"/>
      <c r="XEX182"/>
      <c r="XEY182"/>
      <c r="XEZ182"/>
      <c r="XFA182"/>
      <c r="XFB182"/>
    </row>
    <row r="183" s="75" customFormat="1" spans="1:16382">
      <c r="A183" s="27" t="s">
        <v>218</v>
      </c>
      <c r="B183" s="125">
        <v>0</v>
      </c>
      <c r="C183" s="125"/>
      <c r="D183" s="125">
        <v>137</v>
      </c>
      <c r="E183" s="149" t="s">
        <v>27</v>
      </c>
      <c r="F183" s="56">
        <v>-31</v>
      </c>
      <c r="G183" s="149">
        <v>-18.5</v>
      </c>
      <c r="H183" s="125">
        <v>150</v>
      </c>
      <c r="I183" s="56">
        <v>150</v>
      </c>
      <c r="J183" s="149" t="s">
        <v>27</v>
      </c>
      <c r="XEV183"/>
      <c r="XEW183"/>
      <c r="XEX183"/>
      <c r="XEY183"/>
      <c r="XEZ183"/>
      <c r="XFA183"/>
      <c r="XFB183"/>
    </row>
    <row r="184" s="75" customFormat="1" spans="1:16382">
      <c r="A184" s="27" t="s">
        <v>219</v>
      </c>
      <c r="B184" s="125">
        <v>91</v>
      </c>
      <c r="C184" s="125">
        <v>0</v>
      </c>
      <c r="D184" s="125">
        <v>78</v>
      </c>
      <c r="E184" s="69" t="s">
        <v>27</v>
      </c>
      <c r="F184" s="56">
        <v>-125</v>
      </c>
      <c r="G184" s="69">
        <v>-61.6</v>
      </c>
      <c r="H184" s="125">
        <v>96</v>
      </c>
      <c r="I184" s="56">
        <v>5</v>
      </c>
      <c r="J184" s="69">
        <v>5.5</v>
      </c>
      <c r="XEV184"/>
      <c r="XEW184"/>
      <c r="XEX184"/>
      <c r="XEY184"/>
      <c r="XEZ184"/>
      <c r="XFA184"/>
      <c r="XFB184"/>
    </row>
    <row r="185" s="75" customFormat="1" spans="1:16382">
      <c r="A185" s="27" t="s">
        <v>220</v>
      </c>
      <c r="B185" s="125">
        <v>91</v>
      </c>
      <c r="C185" s="56"/>
      <c r="D185" s="56">
        <v>78</v>
      </c>
      <c r="E185" s="69" t="s">
        <v>27</v>
      </c>
      <c r="F185" s="56">
        <v>-125</v>
      </c>
      <c r="G185" s="69">
        <v>-61.6</v>
      </c>
      <c r="H185" s="125">
        <v>96</v>
      </c>
      <c r="I185" s="56">
        <v>5</v>
      </c>
      <c r="J185" s="69">
        <v>5.5</v>
      </c>
      <c r="XEV185"/>
      <c r="XEW185"/>
      <c r="XEX185"/>
      <c r="XEY185"/>
      <c r="XEZ185"/>
      <c r="XFA185"/>
      <c r="XFB185"/>
    </row>
    <row r="186" s="75" customFormat="1" spans="1:16382">
      <c r="A186" s="27" t="s">
        <v>221</v>
      </c>
      <c r="B186" s="125">
        <v>4132</v>
      </c>
      <c r="C186" s="125">
        <v>4132</v>
      </c>
      <c r="D186" s="125">
        <v>8441</v>
      </c>
      <c r="E186" s="69">
        <v>204.3</v>
      </c>
      <c r="F186" s="56">
        <v>1256</v>
      </c>
      <c r="G186" s="69">
        <v>17.5</v>
      </c>
      <c r="H186" s="125">
        <v>5882</v>
      </c>
      <c r="I186" s="56">
        <v>1750</v>
      </c>
      <c r="J186" s="69">
        <v>42.4</v>
      </c>
      <c r="XEV186"/>
      <c r="XEW186"/>
      <c r="XEX186"/>
      <c r="XEY186"/>
      <c r="XEZ186"/>
      <c r="XFA186"/>
      <c r="XFB186"/>
    </row>
    <row r="187" s="75" customFormat="1" spans="1:16382">
      <c r="A187" s="27" t="s">
        <v>222</v>
      </c>
      <c r="B187" s="125">
        <v>277</v>
      </c>
      <c r="C187" s="125">
        <v>0</v>
      </c>
      <c r="D187" s="125">
        <v>201</v>
      </c>
      <c r="E187" s="69" t="s">
        <v>27</v>
      </c>
      <c r="F187" s="56">
        <v>127</v>
      </c>
      <c r="G187" s="69">
        <v>171.6</v>
      </c>
      <c r="H187" s="125">
        <v>320</v>
      </c>
      <c r="I187" s="56">
        <v>43</v>
      </c>
      <c r="J187" s="69">
        <v>15.5</v>
      </c>
      <c r="XEV187"/>
      <c r="XEW187"/>
      <c r="XEX187"/>
      <c r="XEY187"/>
      <c r="XEZ187"/>
      <c r="XFA187"/>
      <c r="XFB187"/>
    </row>
    <row r="188" s="75" customFormat="1" spans="1:16382">
      <c r="A188" s="27" t="s">
        <v>96</v>
      </c>
      <c r="B188" s="125">
        <v>81</v>
      </c>
      <c r="C188" s="56"/>
      <c r="D188" s="56">
        <v>81</v>
      </c>
      <c r="E188" s="69" t="s">
        <v>27</v>
      </c>
      <c r="F188" s="56">
        <v>17</v>
      </c>
      <c r="G188" s="69">
        <v>26.6</v>
      </c>
      <c r="H188" s="125">
        <v>82</v>
      </c>
      <c r="I188" s="56">
        <v>1</v>
      </c>
      <c r="J188" s="69">
        <v>1.2</v>
      </c>
      <c r="XEV188"/>
      <c r="XEW188"/>
      <c r="XEX188"/>
      <c r="XEY188"/>
      <c r="XEZ188"/>
      <c r="XFA188"/>
      <c r="XFB188"/>
    </row>
    <row r="189" s="75" customFormat="1" spans="1:16382">
      <c r="A189" s="27" t="s">
        <v>97</v>
      </c>
      <c r="B189" s="125">
        <v>196</v>
      </c>
      <c r="C189" s="56"/>
      <c r="D189" s="56">
        <v>120</v>
      </c>
      <c r="E189" s="69" t="s">
        <v>27</v>
      </c>
      <c r="F189" s="56">
        <v>110</v>
      </c>
      <c r="G189" s="69">
        <v>1100</v>
      </c>
      <c r="H189" s="125">
        <v>238</v>
      </c>
      <c r="I189" s="56">
        <v>42</v>
      </c>
      <c r="J189" s="69">
        <v>21.4</v>
      </c>
      <c r="XEV189"/>
      <c r="XEW189"/>
      <c r="XEX189"/>
      <c r="XEY189"/>
      <c r="XEZ189"/>
      <c r="XFA189"/>
      <c r="XFB189"/>
    </row>
    <row r="190" s="75" customFormat="1" spans="1:16382">
      <c r="A190" s="27" t="s">
        <v>223</v>
      </c>
      <c r="B190" s="125">
        <v>352</v>
      </c>
      <c r="C190" s="125">
        <v>0</v>
      </c>
      <c r="D190" s="125">
        <v>537</v>
      </c>
      <c r="E190" s="69" t="s">
        <v>27</v>
      </c>
      <c r="F190" s="56">
        <v>260</v>
      </c>
      <c r="G190" s="69">
        <v>93.9</v>
      </c>
      <c r="H190" s="125">
        <v>258</v>
      </c>
      <c r="I190" s="56">
        <v>-94</v>
      </c>
      <c r="J190" s="69">
        <v>-26.7</v>
      </c>
      <c r="XEV190"/>
      <c r="XEW190"/>
      <c r="XEX190"/>
      <c r="XEY190"/>
      <c r="XEZ190"/>
      <c r="XFA190"/>
      <c r="XFB190"/>
    </row>
    <row r="191" s="75" customFormat="1" spans="1:16382">
      <c r="A191" s="27" t="s">
        <v>224</v>
      </c>
      <c r="B191" s="125">
        <v>348</v>
      </c>
      <c r="C191" s="56"/>
      <c r="D191" s="56">
        <v>434</v>
      </c>
      <c r="E191" s="69" t="s">
        <v>27</v>
      </c>
      <c r="F191" s="56">
        <v>198</v>
      </c>
      <c r="G191" s="69">
        <v>83.9</v>
      </c>
      <c r="H191" s="125">
        <v>254</v>
      </c>
      <c r="I191" s="56">
        <v>-94</v>
      </c>
      <c r="J191" s="69">
        <v>-27</v>
      </c>
      <c r="XEV191"/>
      <c r="XEW191"/>
      <c r="XEX191"/>
      <c r="XEY191"/>
      <c r="XEZ191"/>
      <c r="XFA191"/>
      <c r="XFB191"/>
    </row>
    <row r="192" s="75" customFormat="1" spans="1:16382">
      <c r="A192" s="27" t="s">
        <v>225</v>
      </c>
      <c r="B192" s="125">
        <v>4</v>
      </c>
      <c r="C192" s="56"/>
      <c r="D192" s="56">
        <v>103</v>
      </c>
      <c r="E192" s="69" t="s">
        <v>27</v>
      </c>
      <c r="F192" s="56">
        <v>62</v>
      </c>
      <c r="G192" s="69">
        <v>151.2</v>
      </c>
      <c r="H192" s="125">
        <v>4</v>
      </c>
      <c r="I192" s="56">
        <v>0</v>
      </c>
      <c r="J192" s="69">
        <v>0</v>
      </c>
      <c r="XEV192"/>
      <c r="XEW192"/>
      <c r="XEX192"/>
      <c r="XEY192"/>
      <c r="XEZ192"/>
      <c r="XFA192"/>
      <c r="XFB192"/>
    </row>
    <row r="193" s="75" customFormat="1" spans="1:16382">
      <c r="A193" s="27" t="s">
        <v>226</v>
      </c>
      <c r="B193" s="125">
        <v>230</v>
      </c>
      <c r="C193" s="125">
        <v>0</v>
      </c>
      <c r="D193" s="125">
        <v>1795</v>
      </c>
      <c r="E193" s="69" t="s">
        <v>27</v>
      </c>
      <c r="F193" s="56">
        <v>-433</v>
      </c>
      <c r="G193" s="69">
        <v>-19.4</v>
      </c>
      <c r="H193" s="125">
        <v>0</v>
      </c>
      <c r="I193" s="56">
        <v>-230</v>
      </c>
      <c r="J193" s="69">
        <v>-100</v>
      </c>
      <c r="XEV193"/>
      <c r="XEW193"/>
      <c r="XEX193"/>
      <c r="XEY193"/>
      <c r="XEZ193"/>
      <c r="XFA193"/>
      <c r="XFB193"/>
    </row>
    <row r="194" s="75" customFormat="1" spans="1:16382">
      <c r="A194" s="27" t="s">
        <v>227</v>
      </c>
      <c r="B194" s="125">
        <v>230</v>
      </c>
      <c r="C194" s="56"/>
      <c r="D194" s="56">
        <v>1762</v>
      </c>
      <c r="E194" s="69" t="s">
        <v>27</v>
      </c>
      <c r="F194" s="56">
        <v>539</v>
      </c>
      <c r="G194" s="69">
        <v>44.1</v>
      </c>
      <c r="H194" s="125"/>
      <c r="I194" s="56">
        <v>-230</v>
      </c>
      <c r="J194" s="69">
        <v>-100</v>
      </c>
      <c r="XEV194"/>
      <c r="XEW194"/>
      <c r="XEX194"/>
      <c r="XEY194"/>
      <c r="XEZ194"/>
      <c r="XFA194"/>
      <c r="XFB194"/>
    </row>
    <row r="195" s="75" customFormat="1" spans="1:16382">
      <c r="A195" s="27" t="s">
        <v>228</v>
      </c>
      <c r="B195" s="56"/>
      <c r="C195" s="56"/>
      <c r="D195" s="56">
        <v>33</v>
      </c>
      <c r="E195" s="69" t="s">
        <v>27</v>
      </c>
      <c r="F195" s="56">
        <v>-522</v>
      </c>
      <c r="G195" s="69">
        <v>-94.1</v>
      </c>
      <c r="H195" s="125">
        <v>0</v>
      </c>
      <c r="I195" s="56">
        <v>0</v>
      </c>
      <c r="J195" s="69" t="s">
        <v>27</v>
      </c>
      <c r="XEV195"/>
      <c r="XEW195"/>
      <c r="XEX195"/>
      <c r="XEY195"/>
      <c r="XEZ195"/>
      <c r="XFA195"/>
      <c r="XFB195"/>
    </row>
    <row r="196" s="75" customFormat="1" spans="1:16382">
      <c r="A196" s="27" t="s">
        <v>229</v>
      </c>
      <c r="B196" s="56"/>
      <c r="C196" s="56"/>
      <c r="D196" s="56"/>
      <c r="E196" s="69" t="s">
        <v>27</v>
      </c>
      <c r="F196" s="56">
        <v>-450</v>
      </c>
      <c r="G196" s="69">
        <v>-100</v>
      </c>
      <c r="H196" s="125">
        <v>0</v>
      </c>
      <c r="I196" s="56">
        <v>0</v>
      </c>
      <c r="J196" s="69" t="s">
        <v>27</v>
      </c>
      <c r="XEV196"/>
      <c r="XEW196"/>
      <c r="XEX196"/>
      <c r="XEY196"/>
      <c r="XEZ196"/>
      <c r="XFA196"/>
      <c r="XFB196"/>
    </row>
    <row r="197" s="75" customFormat="1" spans="1:16382">
      <c r="A197" s="27" t="s">
        <v>230</v>
      </c>
      <c r="B197" s="125">
        <v>872</v>
      </c>
      <c r="C197" s="125">
        <v>0</v>
      </c>
      <c r="D197" s="125">
        <v>1613</v>
      </c>
      <c r="E197" s="69" t="s">
        <v>27</v>
      </c>
      <c r="F197" s="56">
        <v>37</v>
      </c>
      <c r="G197" s="69">
        <v>2.3</v>
      </c>
      <c r="H197" s="125">
        <v>2136</v>
      </c>
      <c r="I197" s="56">
        <v>1264</v>
      </c>
      <c r="J197" s="69">
        <v>145</v>
      </c>
      <c r="XEV197"/>
      <c r="XEW197"/>
      <c r="XEX197"/>
      <c r="XEY197"/>
      <c r="XEZ197"/>
      <c r="XFA197"/>
      <c r="XFB197"/>
    </row>
    <row r="198" s="75" customFormat="1" spans="1:16382">
      <c r="A198" s="27" t="s">
        <v>231</v>
      </c>
      <c r="B198" s="125">
        <v>872</v>
      </c>
      <c r="C198" s="56"/>
      <c r="D198" s="56">
        <v>1546</v>
      </c>
      <c r="E198" s="69" t="s">
        <v>27</v>
      </c>
      <c r="F198" s="56">
        <v>-5</v>
      </c>
      <c r="G198" s="69">
        <v>-0.3</v>
      </c>
      <c r="H198" s="125">
        <v>2136</v>
      </c>
      <c r="I198" s="56">
        <v>1264</v>
      </c>
      <c r="J198" s="69">
        <v>145</v>
      </c>
      <c r="XEV198"/>
      <c r="XEW198"/>
      <c r="XEX198"/>
      <c r="XEY198"/>
      <c r="XEZ198"/>
      <c r="XFA198"/>
      <c r="XFB198"/>
    </row>
    <row r="199" s="75" customFormat="1" spans="1:16382">
      <c r="A199" s="27" t="s">
        <v>232</v>
      </c>
      <c r="B199" s="125">
        <v>0</v>
      </c>
      <c r="C199" s="56"/>
      <c r="D199" s="56">
        <v>67</v>
      </c>
      <c r="E199" s="149" t="s">
        <v>27</v>
      </c>
      <c r="F199" s="56">
        <v>42</v>
      </c>
      <c r="G199" s="149">
        <v>168</v>
      </c>
      <c r="H199" s="125">
        <v>0</v>
      </c>
      <c r="I199" s="56">
        <v>0</v>
      </c>
      <c r="J199" s="149" t="s">
        <v>27</v>
      </c>
      <c r="XEV199"/>
      <c r="XEW199"/>
      <c r="XEX199"/>
      <c r="XEY199"/>
      <c r="XEZ199"/>
      <c r="XFA199"/>
      <c r="XFB199"/>
    </row>
    <row r="200" s="75" customFormat="1" spans="1:16382">
      <c r="A200" s="27" t="s">
        <v>233</v>
      </c>
      <c r="B200" s="125">
        <v>2038</v>
      </c>
      <c r="C200" s="125">
        <v>0</v>
      </c>
      <c r="D200" s="125">
        <v>2084</v>
      </c>
      <c r="E200" s="69" t="s">
        <v>27</v>
      </c>
      <c r="F200" s="56">
        <v>16</v>
      </c>
      <c r="G200" s="69">
        <v>0.8</v>
      </c>
      <c r="H200" s="125">
        <v>2304</v>
      </c>
      <c r="I200" s="56">
        <v>266</v>
      </c>
      <c r="J200" s="69">
        <v>13.1</v>
      </c>
      <c r="XEV200"/>
      <c r="XEW200"/>
      <c r="XEX200"/>
      <c r="XEY200"/>
      <c r="XEZ200"/>
      <c r="XFA200"/>
      <c r="XFB200"/>
    </row>
    <row r="201" s="75" customFormat="1" spans="1:16382">
      <c r="A201" s="27" t="s">
        <v>234</v>
      </c>
      <c r="B201" s="125">
        <v>987</v>
      </c>
      <c r="C201" s="56"/>
      <c r="D201" s="56">
        <v>998</v>
      </c>
      <c r="E201" s="69" t="s">
        <v>27</v>
      </c>
      <c r="F201" s="56">
        <v>-54</v>
      </c>
      <c r="G201" s="69">
        <v>-5.1</v>
      </c>
      <c r="H201" s="125">
        <v>1190</v>
      </c>
      <c r="I201" s="56">
        <v>203</v>
      </c>
      <c r="J201" s="69">
        <v>20.6</v>
      </c>
      <c r="XEV201"/>
      <c r="XEW201"/>
      <c r="XEX201"/>
      <c r="XEY201"/>
      <c r="XEZ201"/>
      <c r="XFA201"/>
      <c r="XFB201"/>
    </row>
    <row r="202" s="75" customFormat="1" spans="1:16382">
      <c r="A202" s="27" t="s">
        <v>235</v>
      </c>
      <c r="B202" s="125">
        <v>1051</v>
      </c>
      <c r="C202" s="56"/>
      <c r="D202" s="56">
        <v>1086</v>
      </c>
      <c r="E202" s="69" t="s">
        <v>27</v>
      </c>
      <c r="F202" s="56">
        <v>70</v>
      </c>
      <c r="G202" s="69">
        <v>6.9</v>
      </c>
      <c r="H202" s="125">
        <v>1114</v>
      </c>
      <c r="I202" s="56">
        <v>63</v>
      </c>
      <c r="J202" s="69">
        <v>6</v>
      </c>
      <c r="XEV202"/>
      <c r="XEW202"/>
      <c r="XEX202"/>
      <c r="XEY202"/>
      <c r="XEZ202"/>
      <c r="XFA202"/>
      <c r="XFB202"/>
    </row>
    <row r="203" s="75" customFormat="1" spans="1:16382">
      <c r="A203" s="27" t="s">
        <v>236</v>
      </c>
      <c r="B203" s="125">
        <v>363</v>
      </c>
      <c r="C203" s="125">
        <v>0</v>
      </c>
      <c r="D203" s="125">
        <v>346</v>
      </c>
      <c r="E203" s="69" t="s">
        <v>27</v>
      </c>
      <c r="F203" s="56">
        <v>37</v>
      </c>
      <c r="G203" s="69">
        <v>12</v>
      </c>
      <c r="H203" s="125">
        <v>350</v>
      </c>
      <c r="I203" s="56">
        <v>-13</v>
      </c>
      <c r="J203" s="69">
        <v>-3.6</v>
      </c>
      <c r="XEV203"/>
      <c r="XEW203"/>
      <c r="XEX203"/>
      <c r="XEY203"/>
      <c r="XEZ203"/>
      <c r="XFA203"/>
      <c r="XFB203"/>
    </row>
    <row r="204" s="75" customFormat="1" spans="1:16382">
      <c r="A204" s="27" t="s">
        <v>237</v>
      </c>
      <c r="B204" s="125">
        <v>42</v>
      </c>
      <c r="C204" s="125"/>
      <c r="D204" s="125">
        <v>6</v>
      </c>
      <c r="E204" s="149" t="s">
        <v>27</v>
      </c>
      <c r="F204" s="56">
        <v>6</v>
      </c>
      <c r="G204" s="149" t="s">
        <v>27</v>
      </c>
      <c r="H204" s="125"/>
      <c r="I204" s="56">
        <v>-42</v>
      </c>
      <c r="J204" s="149">
        <v>-100</v>
      </c>
      <c r="XEV204"/>
      <c r="XEW204"/>
      <c r="XEX204"/>
      <c r="XEY204"/>
      <c r="XEZ204"/>
      <c r="XFA204"/>
      <c r="XFB204"/>
    </row>
    <row r="205" s="75" customFormat="1" spans="1:16382">
      <c r="A205" s="27" t="s">
        <v>238</v>
      </c>
      <c r="B205" s="125">
        <v>321</v>
      </c>
      <c r="C205" s="125"/>
      <c r="D205" s="125">
        <v>340</v>
      </c>
      <c r="E205" s="69" t="s">
        <v>27</v>
      </c>
      <c r="F205" s="56">
        <v>31</v>
      </c>
      <c r="G205" s="69">
        <v>10</v>
      </c>
      <c r="H205" s="125">
        <v>350</v>
      </c>
      <c r="I205" s="56">
        <v>29</v>
      </c>
      <c r="J205" s="69">
        <v>9</v>
      </c>
      <c r="XEV205"/>
      <c r="XEW205"/>
      <c r="XEX205"/>
      <c r="XEY205"/>
      <c r="XEZ205"/>
      <c r="XFA205"/>
      <c r="XFB205"/>
    </row>
    <row r="206" s="75" customFormat="1" spans="1:16382">
      <c r="A206" s="27" t="s">
        <v>239</v>
      </c>
      <c r="B206" s="125">
        <v>0</v>
      </c>
      <c r="C206" s="125">
        <v>0</v>
      </c>
      <c r="D206" s="125">
        <v>672</v>
      </c>
      <c r="E206" s="69" t="s">
        <v>27</v>
      </c>
      <c r="F206" s="56">
        <v>47</v>
      </c>
      <c r="G206" s="69">
        <v>7.5</v>
      </c>
      <c r="H206" s="125">
        <v>514</v>
      </c>
      <c r="I206" s="56">
        <v>514</v>
      </c>
      <c r="J206" s="69" t="s">
        <v>27</v>
      </c>
      <c r="XEV206"/>
      <c r="XEW206"/>
      <c r="XEX206"/>
      <c r="XEY206"/>
      <c r="XEZ206"/>
      <c r="XFA206"/>
      <c r="XFB206"/>
    </row>
    <row r="207" s="75" customFormat="1" spans="1:16382">
      <c r="A207" s="27" t="s">
        <v>240</v>
      </c>
      <c r="B207" s="56"/>
      <c r="C207" s="56"/>
      <c r="D207" s="56">
        <v>672</v>
      </c>
      <c r="E207" s="69" t="s">
        <v>27</v>
      </c>
      <c r="F207" s="56">
        <v>47</v>
      </c>
      <c r="G207" s="69">
        <v>7.5</v>
      </c>
      <c r="H207" s="125">
        <v>514</v>
      </c>
      <c r="I207" s="56">
        <v>514</v>
      </c>
      <c r="J207" s="69" t="s">
        <v>27</v>
      </c>
      <c r="XEV207"/>
      <c r="XEW207"/>
      <c r="XEX207"/>
      <c r="XEY207"/>
      <c r="XEZ207"/>
      <c r="XFA207"/>
      <c r="XFB207"/>
    </row>
    <row r="208" s="75" customFormat="1" spans="1:16382">
      <c r="A208" s="27" t="s">
        <v>241</v>
      </c>
      <c r="B208" s="125">
        <v>0</v>
      </c>
      <c r="C208" s="125">
        <v>0</v>
      </c>
      <c r="D208" s="125">
        <v>33</v>
      </c>
      <c r="E208" s="69" t="s">
        <v>27</v>
      </c>
      <c r="F208" s="56">
        <v>5</v>
      </c>
      <c r="G208" s="69">
        <v>17.9</v>
      </c>
      <c r="H208" s="125">
        <v>0</v>
      </c>
      <c r="I208" s="56">
        <v>0</v>
      </c>
      <c r="J208" s="69" t="s">
        <v>27</v>
      </c>
      <c r="XEV208"/>
      <c r="XEW208"/>
      <c r="XEX208"/>
      <c r="XEY208"/>
      <c r="XEZ208"/>
      <c r="XFA208"/>
      <c r="XFB208"/>
    </row>
    <row r="209" s="75" customFormat="1" spans="1:16382">
      <c r="A209" s="27" t="s">
        <v>242</v>
      </c>
      <c r="B209" s="56"/>
      <c r="C209" s="56"/>
      <c r="D209" s="56">
        <v>33</v>
      </c>
      <c r="E209" s="69" t="s">
        <v>27</v>
      </c>
      <c r="F209" s="56">
        <v>5</v>
      </c>
      <c r="G209" s="69">
        <v>17.9</v>
      </c>
      <c r="H209" s="125"/>
      <c r="I209" s="56">
        <v>0</v>
      </c>
      <c r="J209" s="69" t="s">
        <v>27</v>
      </c>
      <c r="XEV209"/>
      <c r="XEW209"/>
      <c r="XEX209"/>
      <c r="XEY209"/>
      <c r="XEZ209"/>
      <c r="XFA209"/>
      <c r="XFB209"/>
    </row>
    <row r="210" s="75" customFormat="1" spans="1:16382">
      <c r="A210" s="27" t="s">
        <v>243</v>
      </c>
      <c r="B210" s="125">
        <v>0</v>
      </c>
      <c r="C210" s="125"/>
      <c r="D210" s="125">
        <v>1160</v>
      </c>
      <c r="E210" s="149" t="s">
        <v>27</v>
      </c>
      <c r="F210" s="56">
        <v>1160</v>
      </c>
      <c r="G210" s="149" t="s">
        <v>27</v>
      </c>
      <c r="H210" s="125">
        <v>0</v>
      </c>
      <c r="I210" s="56">
        <v>0</v>
      </c>
      <c r="J210" s="149" t="s">
        <v>27</v>
      </c>
      <c r="XEV210"/>
      <c r="XEW210"/>
      <c r="XEX210"/>
      <c r="XEY210"/>
      <c r="XEZ210"/>
      <c r="XFA210"/>
      <c r="XFB210"/>
    </row>
    <row r="211" s="75" customFormat="1" spans="1:16382">
      <c r="A211" s="27" t="s">
        <v>244</v>
      </c>
      <c r="B211" s="125"/>
      <c r="C211" s="125"/>
      <c r="D211" s="125">
        <v>1160</v>
      </c>
      <c r="E211" s="149" t="s">
        <v>27</v>
      </c>
      <c r="F211" s="56">
        <v>1160</v>
      </c>
      <c r="G211" s="149" t="s">
        <v>27</v>
      </c>
      <c r="H211" s="125"/>
      <c r="I211" s="56">
        <v>0</v>
      </c>
      <c r="J211" s="149" t="s">
        <v>27</v>
      </c>
      <c r="XEV211"/>
      <c r="XEW211"/>
      <c r="XEX211"/>
      <c r="XEY211"/>
      <c r="XEZ211"/>
      <c r="XFA211"/>
      <c r="XFB211"/>
    </row>
    <row r="212" s="75" customFormat="1" spans="1:16382">
      <c r="A212" s="27" t="s">
        <v>245</v>
      </c>
      <c r="B212" s="125">
        <v>1678</v>
      </c>
      <c r="C212" s="125">
        <v>1678</v>
      </c>
      <c r="D212" s="125">
        <v>1563</v>
      </c>
      <c r="E212" s="69">
        <v>93.1</v>
      </c>
      <c r="F212" s="56">
        <v>63</v>
      </c>
      <c r="G212" s="69">
        <v>4.2</v>
      </c>
      <c r="H212" s="125">
        <v>200</v>
      </c>
      <c r="I212" s="56">
        <v>-1478</v>
      </c>
      <c r="J212" s="69">
        <v>-88.1</v>
      </c>
      <c r="XEV212"/>
      <c r="XEW212"/>
      <c r="XEX212"/>
      <c r="XEY212"/>
      <c r="XEZ212"/>
      <c r="XFA212"/>
      <c r="XFB212"/>
    </row>
    <row r="213" s="75" customFormat="1" spans="1:16382">
      <c r="A213" s="27" t="s">
        <v>246</v>
      </c>
      <c r="B213" s="125">
        <v>0</v>
      </c>
      <c r="C213" s="125">
        <v>0</v>
      </c>
      <c r="D213" s="125">
        <v>0</v>
      </c>
      <c r="E213" s="69" t="s">
        <v>27</v>
      </c>
      <c r="F213" s="56">
        <v>-6</v>
      </c>
      <c r="G213" s="69">
        <v>-100</v>
      </c>
      <c r="H213" s="125">
        <v>0</v>
      </c>
      <c r="I213" s="56">
        <v>0</v>
      </c>
      <c r="J213" s="69" t="s">
        <v>27</v>
      </c>
      <c r="XEV213"/>
      <c r="XEW213"/>
      <c r="XEX213"/>
      <c r="XEY213"/>
      <c r="XEZ213"/>
      <c r="XFA213"/>
      <c r="XFB213"/>
    </row>
    <row r="214" s="75" customFormat="1" spans="1:16382">
      <c r="A214" s="27" t="s">
        <v>97</v>
      </c>
      <c r="B214" s="56">
        <v>0</v>
      </c>
      <c r="C214" s="56"/>
      <c r="D214" s="56"/>
      <c r="E214" s="69" t="s">
        <v>27</v>
      </c>
      <c r="F214" s="56">
        <v>-6</v>
      </c>
      <c r="G214" s="69">
        <v>-100</v>
      </c>
      <c r="H214" s="125"/>
      <c r="I214" s="56"/>
      <c r="J214" s="69"/>
      <c r="XEV214"/>
      <c r="XEW214"/>
      <c r="XEX214"/>
      <c r="XEY214"/>
      <c r="XEZ214"/>
      <c r="XFA214"/>
      <c r="XFB214"/>
    </row>
    <row r="215" s="75" customFormat="1" spans="1:16382">
      <c r="A215" s="27" t="s">
        <v>247</v>
      </c>
      <c r="B215" s="125">
        <v>1678</v>
      </c>
      <c r="C215" s="125">
        <v>0</v>
      </c>
      <c r="D215" s="125">
        <v>1483</v>
      </c>
      <c r="E215" s="69" t="s">
        <v>27</v>
      </c>
      <c r="F215" s="56">
        <v>-11</v>
      </c>
      <c r="G215" s="69">
        <v>-0.7</v>
      </c>
      <c r="H215" s="125">
        <v>200</v>
      </c>
      <c r="I215" s="56">
        <v>-1478</v>
      </c>
      <c r="J215" s="69">
        <v>-88.1</v>
      </c>
      <c r="XEV215"/>
      <c r="XEW215"/>
      <c r="XEX215"/>
      <c r="XEY215"/>
      <c r="XEZ215"/>
      <c r="XFA215"/>
      <c r="XFB215"/>
    </row>
    <row r="216" s="75" customFormat="1" spans="1:16382">
      <c r="A216" s="27" t="s">
        <v>248</v>
      </c>
      <c r="B216" s="125">
        <v>0</v>
      </c>
      <c r="C216" s="125"/>
      <c r="D216" s="125">
        <v>218</v>
      </c>
      <c r="E216" s="149" t="s">
        <v>27</v>
      </c>
      <c r="F216" s="56">
        <v>115</v>
      </c>
      <c r="G216" s="149">
        <v>111.7</v>
      </c>
      <c r="H216" s="125">
        <v>0</v>
      </c>
      <c r="I216" s="56">
        <v>0</v>
      </c>
      <c r="J216" s="149" t="s">
        <v>27</v>
      </c>
      <c r="XEV216"/>
      <c r="XEW216"/>
      <c r="XEX216"/>
      <c r="XEY216"/>
      <c r="XEZ216"/>
      <c r="XFA216"/>
      <c r="XFB216"/>
    </row>
    <row r="217" s="75" customFormat="1" spans="1:16382">
      <c r="A217" s="27" t="s">
        <v>249</v>
      </c>
      <c r="B217" s="125">
        <v>1678</v>
      </c>
      <c r="C217" s="56"/>
      <c r="D217" s="56">
        <v>1265</v>
      </c>
      <c r="E217" s="69" t="s">
        <v>27</v>
      </c>
      <c r="F217" s="56">
        <v>-30</v>
      </c>
      <c r="G217" s="69">
        <v>-2.3</v>
      </c>
      <c r="H217" s="125">
        <v>200</v>
      </c>
      <c r="I217" s="56">
        <v>-1478</v>
      </c>
      <c r="J217" s="69">
        <v>-88.1</v>
      </c>
      <c r="XEV217"/>
      <c r="XEW217"/>
      <c r="XEX217"/>
      <c r="XEY217"/>
      <c r="XEZ217"/>
      <c r="XFA217"/>
      <c r="XFB217"/>
    </row>
    <row r="218" s="75" customFormat="1" spans="1:16382">
      <c r="A218" s="27" t="s">
        <v>250</v>
      </c>
      <c r="B218" s="56">
        <v>0</v>
      </c>
      <c r="C218" s="56"/>
      <c r="D218" s="56"/>
      <c r="E218" s="69" t="s">
        <v>27</v>
      </c>
      <c r="F218" s="56">
        <v>-96</v>
      </c>
      <c r="G218" s="69">
        <v>-100</v>
      </c>
      <c r="H218" s="125"/>
      <c r="I218" s="56">
        <v>0</v>
      </c>
      <c r="J218" s="69" t="s">
        <v>27</v>
      </c>
      <c r="XEV218"/>
      <c r="XEW218"/>
      <c r="XEX218"/>
      <c r="XEY218"/>
      <c r="XEZ218"/>
      <c r="XFA218"/>
      <c r="XFB218"/>
    </row>
    <row r="219" s="75" customFormat="1" spans="1:16382">
      <c r="A219" s="27" t="s">
        <v>251</v>
      </c>
      <c r="B219" s="125">
        <v>0</v>
      </c>
      <c r="C219" s="125">
        <v>0</v>
      </c>
      <c r="D219" s="125">
        <v>34</v>
      </c>
      <c r="E219" s="69" t="s">
        <v>27</v>
      </c>
      <c r="F219" s="56">
        <v>34</v>
      </c>
      <c r="G219" s="69" t="s">
        <v>27</v>
      </c>
      <c r="H219" s="125">
        <v>0</v>
      </c>
      <c r="I219" s="56">
        <v>0</v>
      </c>
      <c r="J219" s="69" t="s">
        <v>27</v>
      </c>
      <c r="XEV219"/>
      <c r="XEW219"/>
      <c r="XEX219"/>
      <c r="XEY219"/>
      <c r="XEZ219"/>
      <c r="XFA219"/>
      <c r="XFB219"/>
    </row>
    <row r="220" s="75" customFormat="1" spans="1:16382">
      <c r="A220" s="27" t="s">
        <v>252</v>
      </c>
      <c r="B220" s="125">
        <v>0</v>
      </c>
      <c r="C220" s="125"/>
      <c r="D220" s="125">
        <v>34</v>
      </c>
      <c r="E220" s="69" t="s">
        <v>27</v>
      </c>
      <c r="F220" s="56">
        <v>34</v>
      </c>
      <c r="G220" s="69" t="s">
        <v>27</v>
      </c>
      <c r="H220" s="125"/>
      <c r="I220" s="56">
        <v>0</v>
      </c>
      <c r="J220" s="69" t="s">
        <v>27</v>
      </c>
      <c r="XEV220"/>
      <c r="XEW220"/>
      <c r="XEX220"/>
      <c r="XEY220"/>
      <c r="XEZ220"/>
      <c r="XFA220"/>
      <c r="XFB220"/>
    </row>
    <row r="221" s="75" customFormat="1" spans="1:16382">
      <c r="A221" s="27" t="s">
        <v>253</v>
      </c>
      <c r="B221" s="125">
        <v>0</v>
      </c>
      <c r="C221" s="125">
        <v>0</v>
      </c>
      <c r="D221" s="125">
        <v>46</v>
      </c>
      <c r="E221" s="149" t="s">
        <v>27</v>
      </c>
      <c r="F221" s="56">
        <v>46</v>
      </c>
      <c r="G221" s="149" t="s">
        <v>27</v>
      </c>
      <c r="H221" s="125">
        <v>0</v>
      </c>
      <c r="I221" s="56">
        <v>0</v>
      </c>
      <c r="J221" s="149" t="s">
        <v>27</v>
      </c>
      <c r="XEV221"/>
      <c r="XEW221"/>
      <c r="XEX221"/>
      <c r="XEY221"/>
      <c r="XEZ221"/>
      <c r="XFA221"/>
      <c r="XFB221"/>
    </row>
    <row r="222" s="75" customFormat="1" spans="1:16382">
      <c r="A222" s="27" t="s">
        <v>254</v>
      </c>
      <c r="B222" s="125">
        <v>0</v>
      </c>
      <c r="C222" s="125"/>
      <c r="D222" s="125">
        <v>46</v>
      </c>
      <c r="E222" s="149" t="s">
        <v>27</v>
      </c>
      <c r="F222" s="56">
        <v>46</v>
      </c>
      <c r="G222" s="149" t="s">
        <v>27</v>
      </c>
      <c r="H222" s="125">
        <v>0</v>
      </c>
      <c r="I222" s="56">
        <v>0</v>
      </c>
      <c r="J222" s="149" t="s">
        <v>27</v>
      </c>
      <c r="XEV222"/>
      <c r="XEW222"/>
      <c r="XEX222"/>
      <c r="XEY222"/>
      <c r="XEZ222"/>
      <c r="XFA222"/>
      <c r="XFB222"/>
    </row>
    <row r="223" s="75" customFormat="1" spans="1:16382">
      <c r="A223" s="27" t="s">
        <v>255</v>
      </c>
      <c r="B223" s="125">
        <v>10260</v>
      </c>
      <c r="C223" s="125">
        <v>10260</v>
      </c>
      <c r="D223" s="125">
        <v>8743</v>
      </c>
      <c r="E223" s="69">
        <v>85.2</v>
      </c>
      <c r="F223" s="56">
        <v>890</v>
      </c>
      <c r="G223" s="69">
        <v>11.3</v>
      </c>
      <c r="H223" s="125">
        <v>11282</v>
      </c>
      <c r="I223" s="56">
        <v>1022</v>
      </c>
      <c r="J223" s="69">
        <v>10</v>
      </c>
      <c r="XEV223"/>
      <c r="XEW223"/>
      <c r="XEX223"/>
      <c r="XEY223"/>
      <c r="XEZ223"/>
      <c r="XFA223"/>
      <c r="XFB223"/>
    </row>
    <row r="224" s="75" customFormat="1" spans="1:16382">
      <c r="A224" s="27" t="s">
        <v>256</v>
      </c>
      <c r="B224" s="125">
        <v>4085</v>
      </c>
      <c r="C224" s="125">
        <v>0</v>
      </c>
      <c r="D224" s="125">
        <v>4186</v>
      </c>
      <c r="E224" s="69" t="s">
        <v>27</v>
      </c>
      <c r="F224" s="56">
        <v>1900</v>
      </c>
      <c r="G224" s="69">
        <v>83.1</v>
      </c>
      <c r="H224" s="125">
        <v>5130</v>
      </c>
      <c r="I224" s="56">
        <v>1045</v>
      </c>
      <c r="J224" s="69">
        <v>25.6</v>
      </c>
      <c r="XEV224"/>
      <c r="XEW224"/>
      <c r="XEX224"/>
      <c r="XEY224"/>
      <c r="XEZ224"/>
      <c r="XFA224"/>
      <c r="XFB224"/>
    </row>
    <row r="225" s="75" customFormat="1" spans="1:16382">
      <c r="A225" s="27" t="s">
        <v>96</v>
      </c>
      <c r="B225" s="125">
        <v>60</v>
      </c>
      <c r="C225" s="56"/>
      <c r="D225" s="56">
        <v>51</v>
      </c>
      <c r="E225" s="69" t="s">
        <v>27</v>
      </c>
      <c r="F225" s="56">
        <v>-4</v>
      </c>
      <c r="G225" s="69">
        <v>-7.3</v>
      </c>
      <c r="H225" s="125">
        <v>56</v>
      </c>
      <c r="I225" s="56">
        <v>-4</v>
      </c>
      <c r="J225" s="69">
        <v>-6.7</v>
      </c>
      <c r="XEV225"/>
      <c r="XEW225"/>
      <c r="XEX225"/>
      <c r="XEY225"/>
      <c r="XEZ225"/>
      <c r="XFA225"/>
      <c r="XFB225"/>
    </row>
    <row r="226" s="75" customFormat="1" spans="1:16382">
      <c r="A226" s="27" t="s">
        <v>97</v>
      </c>
      <c r="B226" s="125">
        <v>2103</v>
      </c>
      <c r="C226" s="56"/>
      <c r="D226" s="56">
        <v>2282</v>
      </c>
      <c r="E226" s="69" t="s">
        <v>27</v>
      </c>
      <c r="F226" s="56">
        <v>2080</v>
      </c>
      <c r="G226" s="69">
        <v>1029.7</v>
      </c>
      <c r="H226" s="125">
        <v>2523</v>
      </c>
      <c r="I226" s="56">
        <v>420</v>
      </c>
      <c r="J226" s="69">
        <v>20</v>
      </c>
      <c r="XEV226"/>
      <c r="XEW226"/>
      <c r="XEX226"/>
      <c r="XEY226"/>
      <c r="XEZ226"/>
      <c r="XFA226"/>
      <c r="XFB226"/>
    </row>
    <row r="227" s="75" customFormat="1" spans="1:16382">
      <c r="A227" s="27" t="s">
        <v>257</v>
      </c>
      <c r="B227" s="125">
        <v>1922</v>
      </c>
      <c r="C227" s="56"/>
      <c r="D227" s="56">
        <v>1853</v>
      </c>
      <c r="E227" s="69" t="s">
        <v>27</v>
      </c>
      <c r="F227" s="56">
        <v>-176</v>
      </c>
      <c r="G227" s="69">
        <v>-8.7</v>
      </c>
      <c r="H227" s="125">
        <v>2551</v>
      </c>
      <c r="I227" s="56">
        <v>629</v>
      </c>
      <c r="J227" s="69">
        <v>32.7</v>
      </c>
      <c r="XEV227"/>
      <c r="XEW227"/>
      <c r="XEX227"/>
      <c r="XEY227"/>
      <c r="XEZ227"/>
      <c r="XFA227"/>
      <c r="XFB227"/>
    </row>
    <row r="228" s="75" customFormat="1" spans="1:16382">
      <c r="A228" s="27" t="s">
        <v>258</v>
      </c>
      <c r="B228" s="125">
        <v>0</v>
      </c>
      <c r="C228" s="125">
        <v>0</v>
      </c>
      <c r="D228" s="125">
        <v>381</v>
      </c>
      <c r="E228" s="69" t="s">
        <v>27</v>
      </c>
      <c r="F228" s="56">
        <v>381</v>
      </c>
      <c r="G228" s="69" t="s">
        <v>27</v>
      </c>
      <c r="H228" s="125">
        <v>0</v>
      </c>
      <c r="I228" s="56">
        <v>0</v>
      </c>
      <c r="J228" s="69" t="s">
        <v>27</v>
      </c>
      <c r="XEV228"/>
      <c r="XEW228"/>
      <c r="XEX228"/>
      <c r="XEY228"/>
      <c r="XEZ228"/>
      <c r="XFA228"/>
      <c r="XFB228"/>
    </row>
    <row r="229" s="75" customFormat="1" spans="1:16382">
      <c r="A229" s="27" t="s">
        <v>259</v>
      </c>
      <c r="B229" s="56">
        <v>0</v>
      </c>
      <c r="C229" s="56"/>
      <c r="D229" s="56">
        <v>149</v>
      </c>
      <c r="E229" s="69" t="s">
        <v>27</v>
      </c>
      <c r="F229" s="56">
        <v>149</v>
      </c>
      <c r="G229" s="69" t="s">
        <v>27</v>
      </c>
      <c r="H229" s="125">
        <v>0</v>
      </c>
      <c r="I229" s="56">
        <v>0</v>
      </c>
      <c r="J229" s="69" t="s">
        <v>27</v>
      </c>
      <c r="XEV229"/>
      <c r="XEW229"/>
      <c r="XEX229"/>
      <c r="XEY229"/>
      <c r="XEZ229"/>
      <c r="XFA229"/>
      <c r="XFB229"/>
    </row>
    <row r="230" s="75" customFormat="1" spans="1:16382">
      <c r="A230" s="27" t="s">
        <v>260</v>
      </c>
      <c r="B230" s="56"/>
      <c r="C230" s="56"/>
      <c r="D230" s="56">
        <v>232</v>
      </c>
      <c r="E230" s="69" t="s">
        <v>27</v>
      </c>
      <c r="F230" s="56">
        <v>232</v>
      </c>
      <c r="G230" s="69" t="s">
        <v>27</v>
      </c>
      <c r="H230" s="125"/>
      <c r="I230" s="56">
        <v>0</v>
      </c>
      <c r="J230" s="69" t="s">
        <v>27</v>
      </c>
      <c r="XEV230"/>
      <c r="XEW230"/>
      <c r="XEX230"/>
      <c r="XEY230"/>
      <c r="XEZ230"/>
      <c r="XFA230"/>
      <c r="XFB230"/>
    </row>
    <row r="231" s="75" customFormat="1" spans="1:16382">
      <c r="A231" s="27" t="s">
        <v>261</v>
      </c>
      <c r="B231" s="125">
        <v>6175</v>
      </c>
      <c r="C231" s="125">
        <v>0</v>
      </c>
      <c r="D231" s="125">
        <v>4176</v>
      </c>
      <c r="E231" s="69" t="s">
        <v>27</v>
      </c>
      <c r="F231" s="56">
        <v>-1391</v>
      </c>
      <c r="G231" s="69">
        <v>-25</v>
      </c>
      <c r="H231" s="125">
        <v>6152</v>
      </c>
      <c r="I231" s="56">
        <v>-23</v>
      </c>
      <c r="J231" s="69">
        <v>-0.4</v>
      </c>
      <c r="XEV231"/>
      <c r="XEW231"/>
      <c r="XEX231"/>
      <c r="XEY231"/>
      <c r="XEZ231"/>
      <c r="XFA231"/>
      <c r="XFB231"/>
    </row>
    <row r="232" s="75" customFormat="1" spans="1:16382">
      <c r="A232" s="27" t="s">
        <v>262</v>
      </c>
      <c r="B232" s="125">
        <v>6175</v>
      </c>
      <c r="C232" s="56"/>
      <c r="D232" s="56">
        <v>4176</v>
      </c>
      <c r="E232" s="69" t="s">
        <v>27</v>
      </c>
      <c r="F232" s="56">
        <v>-1391</v>
      </c>
      <c r="G232" s="69">
        <v>-25</v>
      </c>
      <c r="H232" s="125">
        <v>6152</v>
      </c>
      <c r="I232" s="56">
        <v>-23</v>
      </c>
      <c r="J232" s="69">
        <v>-0.4</v>
      </c>
      <c r="XEV232"/>
      <c r="XEW232"/>
      <c r="XEX232"/>
      <c r="XEY232"/>
      <c r="XEZ232"/>
      <c r="XFA232"/>
      <c r="XFB232"/>
    </row>
    <row r="233" s="75" customFormat="1" spans="1:16382">
      <c r="A233" s="27" t="s">
        <v>263</v>
      </c>
      <c r="B233" s="125">
        <v>1157</v>
      </c>
      <c r="C233" s="125">
        <v>1157</v>
      </c>
      <c r="D233" s="125">
        <v>1353</v>
      </c>
      <c r="E233" s="69">
        <v>116.9</v>
      </c>
      <c r="F233" s="56">
        <v>-22</v>
      </c>
      <c r="G233" s="69">
        <v>-1.6</v>
      </c>
      <c r="H233" s="125">
        <v>1520</v>
      </c>
      <c r="I233" s="56">
        <v>363</v>
      </c>
      <c r="J233" s="69">
        <v>31.4</v>
      </c>
      <c r="XEV233"/>
      <c r="XEW233"/>
      <c r="XEX233"/>
      <c r="XEY233"/>
      <c r="XEZ233"/>
      <c r="XFA233"/>
      <c r="XFB233"/>
    </row>
    <row r="234" s="75" customFormat="1" spans="1:16382">
      <c r="A234" s="27" t="s">
        <v>264</v>
      </c>
      <c r="B234" s="125">
        <v>904</v>
      </c>
      <c r="C234" s="125">
        <v>0</v>
      </c>
      <c r="D234" s="125">
        <v>927</v>
      </c>
      <c r="E234" s="69" t="s">
        <v>27</v>
      </c>
      <c r="F234" s="56">
        <v>-200</v>
      </c>
      <c r="G234" s="69">
        <v>-17.7</v>
      </c>
      <c r="H234" s="125">
        <v>1120</v>
      </c>
      <c r="I234" s="56">
        <v>216</v>
      </c>
      <c r="J234" s="69">
        <v>23.9</v>
      </c>
      <c r="XEV234"/>
      <c r="XEW234"/>
      <c r="XEX234"/>
      <c r="XEY234"/>
      <c r="XEZ234"/>
      <c r="XFA234"/>
      <c r="XFB234"/>
    </row>
    <row r="235" s="75" customFormat="1" spans="1:16382">
      <c r="A235" s="27" t="s">
        <v>265</v>
      </c>
      <c r="B235" s="125">
        <v>819</v>
      </c>
      <c r="C235" s="56"/>
      <c r="D235" s="56">
        <v>650</v>
      </c>
      <c r="E235" s="69" t="s">
        <v>27</v>
      </c>
      <c r="F235" s="56">
        <v>86</v>
      </c>
      <c r="G235" s="69">
        <v>15.2</v>
      </c>
      <c r="H235" s="125">
        <v>964</v>
      </c>
      <c r="I235" s="56">
        <v>145</v>
      </c>
      <c r="J235" s="69">
        <v>17.7</v>
      </c>
      <c r="XEV235"/>
      <c r="XEW235"/>
      <c r="XEX235"/>
      <c r="XEY235"/>
      <c r="XEZ235"/>
      <c r="XFA235"/>
      <c r="XFB235"/>
    </row>
    <row r="236" s="75" customFormat="1" spans="1:16382">
      <c r="A236" s="27" t="s">
        <v>266</v>
      </c>
      <c r="B236" s="125">
        <v>83</v>
      </c>
      <c r="C236" s="56"/>
      <c r="D236" s="56">
        <v>85</v>
      </c>
      <c r="E236" s="69" t="s">
        <v>27</v>
      </c>
      <c r="F236" s="56">
        <v>-122</v>
      </c>
      <c r="G236" s="69">
        <v>-58.9</v>
      </c>
      <c r="H236" s="125">
        <v>136</v>
      </c>
      <c r="I236" s="56">
        <v>53</v>
      </c>
      <c r="J236" s="69">
        <v>63.9</v>
      </c>
      <c r="XEV236"/>
      <c r="XEW236"/>
      <c r="XEX236"/>
      <c r="XEY236"/>
      <c r="XEZ236"/>
      <c r="XFA236"/>
      <c r="XFB236"/>
    </row>
    <row r="237" s="75" customFormat="1" spans="1:16382">
      <c r="A237" s="27" t="s">
        <v>267</v>
      </c>
      <c r="B237" s="125">
        <v>2</v>
      </c>
      <c r="C237" s="56"/>
      <c r="D237" s="56">
        <v>32</v>
      </c>
      <c r="E237" s="69" t="s">
        <v>27</v>
      </c>
      <c r="F237" s="56">
        <v>16</v>
      </c>
      <c r="G237" s="69">
        <v>100</v>
      </c>
      <c r="H237" s="125">
        <v>14</v>
      </c>
      <c r="I237" s="56">
        <v>12</v>
      </c>
      <c r="J237" s="69">
        <v>600</v>
      </c>
      <c r="XEV237"/>
      <c r="XEW237"/>
      <c r="XEX237"/>
      <c r="XEY237"/>
      <c r="XEZ237"/>
      <c r="XFA237"/>
      <c r="XFB237"/>
    </row>
    <row r="238" s="75" customFormat="1" spans="1:16382">
      <c r="A238" s="27" t="s">
        <v>268</v>
      </c>
      <c r="B238" s="125">
        <v>0</v>
      </c>
      <c r="C238" s="56"/>
      <c r="D238" s="56">
        <v>5</v>
      </c>
      <c r="E238" s="69" t="s">
        <v>27</v>
      </c>
      <c r="F238" s="56">
        <v>5</v>
      </c>
      <c r="G238" s="69" t="s">
        <v>27</v>
      </c>
      <c r="H238" s="125">
        <v>1</v>
      </c>
      <c r="I238" s="56">
        <v>1</v>
      </c>
      <c r="J238" s="69" t="s">
        <v>27</v>
      </c>
      <c r="XEV238"/>
      <c r="XEW238"/>
      <c r="XEX238"/>
      <c r="XEY238"/>
      <c r="XEZ238"/>
      <c r="XFA238"/>
      <c r="XFB238"/>
    </row>
    <row r="239" s="75" customFormat="1" spans="1:16382">
      <c r="A239" s="27" t="s">
        <v>269</v>
      </c>
      <c r="B239" s="125"/>
      <c r="C239" s="56"/>
      <c r="D239" s="56">
        <v>144</v>
      </c>
      <c r="E239" s="149" t="s">
        <v>27</v>
      </c>
      <c r="F239" s="56">
        <v>-17</v>
      </c>
      <c r="G239" s="149">
        <v>-10.6</v>
      </c>
      <c r="H239" s="125"/>
      <c r="I239" s="56">
        <v>0</v>
      </c>
      <c r="J239" s="149" t="s">
        <v>27</v>
      </c>
      <c r="XEV239"/>
      <c r="XEW239"/>
      <c r="XEX239"/>
      <c r="XEY239"/>
      <c r="XEZ239"/>
      <c r="XFA239"/>
      <c r="XFB239"/>
    </row>
    <row r="240" s="75" customFormat="1" spans="1:16382">
      <c r="A240" s="27" t="s">
        <v>270</v>
      </c>
      <c r="B240" s="125"/>
      <c r="C240" s="56"/>
      <c r="D240" s="56">
        <v>11</v>
      </c>
      <c r="E240" s="69" t="s">
        <v>27</v>
      </c>
      <c r="F240" s="56">
        <v>-158</v>
      </c>
      <c r="G240" s="69">
        <v>-93.5</v>
      </c>
      <c r="H240" s="125"/>
      <c r="I240" s="56">
        <v>0</v>
      </c>
      <c r="J240" s="69" t="s">
        <v>27</v>
      </c>
      <c r="XEV240"/>
      <c r="XEW240"/>
      <c r="XEX240"/>
      <c r="XEY240"/>
      <c r="XEZ240"/>
      <c r="XFA240"/>
      <c r="XFB240"/>
    </row>
    <row r="241" s="75" customFormat="1" spans="1:16382">
      <c r="A241" s="27" t="s">
        <v>271</v>
      </c>
      <c r="B241" s="125"/>
      <c r="C241" s="56"/>
      <c r="D241" s="56">
        <v>0</v>
      </c>
      <c r="E241" s="69" t="s">
        <v>27</v>
      </c>
      <c r="F241" s="56">
        <v>-10</v>
      </c>
      <c r="G241" s="69">
        <v>-100</v>
      </c>
      <c r="H241" s="125"/>
      <c r="I241" s="56">
        <v>0</v>
      </c>
      <c r="J241" s="69" t="s">
        <v>27</v>
      </c>
      <c r="XEV241"/>
      <c r="XEW241"/>
      <c r="XEX241"/>
      <c r="XEY241"/>
      <c r="XEZ241"/>
      <c r="XFA241"/>
      <c r="XFB241"/>
    </row>
    <row r="242" s="75" customFormat="1" spans="1:16382">
      <c r="A242" s="27" t="s">
        <v>272</v>
      </c>
      <c r="B242" s="56">
        <v>0</v>
      </c>
      <c r="C242" s="56"/>
      <c r="D242" s="56">
        <v>0</v>
      </c>
      <c r="E242" s="69" t="s">
        <v>27</v>
      </c>
      <c r="F242" s="56">
        <v>0</v>
      </c>
      <c r="G242" s="69" t="s">
        <v>27</v>
      </c>
      <c r="H242" s="125">
        <v>5</v>
      </c>
      <c r="I242" s="56">
        <v>5</v>
      </c>
      <c r="J242" s="69" t="s">
        <v>27</v>
      </c>
      <c r="XEV242"/>
      <c r="XEW242"/>
      <c r="XEX242"/>
      <c r="XEY242"/>
      <c r="XEZ242"/>
      <c r="XFA242"/>
      <c r="XFB242"/>
    </row>
    <row r="243" s="75" customFormat="1" spans="1:16382">
      <c r="A243" s="27" t="s">
        <v>273</v>
      </c>
      <c r="B243" s="125">
        <v>0</v>
      </c>
      <c r="C243" s="125">
        <v>0</v>
      </c>
      <c r="D243" s="125">
        <v>43</v>
      </c>
      <c r="E243" s="69" t="s">
        <v>27</v>
      </c>
      <c r="F243" s="56">
        <v>-22</v>
      </c>
      <c r="G243" s="69">
        <v>-33.8</v>
      </c>
      <c r="H243" s="125">
        <v>10</v>
      </c>
      <c r="I243" s="56">
        <v>10</v>
      </c>
      <c r="J243" s="69" t="s">
        <v>27</v>
      </c>
      <c r="XEV243"/>
      <c r="XEW243"/>
      <c r="XEX243"/>
      <c r="XEY243"/>
      <c r="XEZ243"/>
      <c r="XFA243"/>
      <c r="XFB243"/>
    </row>
    <row r="244" s="75" customFormat="1" spans="1:16382">
      <c r="A244" s="27" t="s">
        <v>274</v>
      </c>
      <c r="B244" s="56">
        <v>0</v>
      </c>
      <c r="C244" s="56"/>
      <c r="D244" s="56">
        <v>0</v>
      </c>
      <c r="E244" s="149" t="s">
        <v>27</v>
      </c>
      <c r="F244" s="56">
        <v>0</v>
      </c>
      <c r="G244" s="149" t="s">
        <v>27</v>
      </c>
      <c r="H244" s="125">
        <v>10</v>
      </c>
      <c r="I244" s="56">
        <v>10</v>
      </c>
      <c r="J244" s="149" t="s">
        <v>27</v>
      </c>
      <c r="XEV244"/>
      <c r="XEW244"/>
      <c r="XEX244"/>
      <c r="XEY244"/>
      <c r="XEZ244"/>
      <c r="XFA244"/>
      <c r="XFB244"/>
    </row>
    <row r="245" s="75" customFormat="1" spans="1:16382">
      <c r="A245" s="27" t="s">
        <v>275</v>
      </c>
      <c r="B245" s="56"/>
      <c r="C245" s="56"/>
      <c r="D245" s="56">
        <v>13</v>
      </c>
      <c r="E245" s="69" t="s">
        <v>27</v>
      </c>
      <c r="F245" s="56">
        <v>13</v>
      </c>
      <c r="G245" s="69" t="s">
        <v>27</v>
      </c>
      <c r="H245" s="125"/>
      <c r="I245" s="56">
        <v>0</v>
      </c>
      <c r="J245" s="69" t="s">
        <v>27</v>
      </c>
      <c r="XEV245"/>
      <c r="XEW245"/>
      <c r="XEX245"/>
      <c r="XEY245"/>
      <c r="XEZ245"/>
      <c r="XFA245"/>
      <c r="XFB245"/>
    </row>
    <row r="246" s="75" customFormat="1" spans="1:16382">
      <c r="A246" s="27" t="s">
        <v>276</v>
      </c>
      <c r="B246" s="56"/>
      <c r="C246" s="56"/>
      <c r="D246" s="56">
        <v>30</v>
      </c>
      <c r="E246" s="69" t="s">
        <v>27</v>
      </c>
      <c r="F246" s="56">
        <v>-5</v>
      </c>
      <c r="G246" s="69">
        <v>-14.3</v>
      </c>
      <c r="H246" s="125"/>
      <c r="I246" s="56">
        <v>0</v>
      </c>
      <c r="J246" s="69" t="s">
        <v>27</v>
      </c>
      <c r="XEV246"/>
      <c r="XEW246"/>
      <c r="XEX246"/>
      <c r="XEY246"/>
      <c r="XEZ246"/>
      <c r="XFA246"/>
      <c r="XFB246"/>
    </row>
    <row r="247" s="75" customFormat="1" spans="1:16382">
      <c r="A247" s="27" t="s">
        <v>277</v>
      </c>
      <c r="B247" s="56">
        <v>0</v>
      </c>
      <c r="C247" s="56"/>
      <c r="D247" s="56"/>
      <c r="E247" s="69" t="s">
        <v>27</v>
      </c>
      <c r="F247" s="56">
        <v>-30</v>
      </c>
      <c r="G247" s="69">
        <v>-100</v>
      </c>
      <c r="H247" s="125"/>
      <c r="I247" s="56">
        <v>0</v>
      </c>
      <c r="J247" s="69" t="s">
        <v>27</v>
      </c>
      <c r="XEV247"/>
      <c r="XEW247"/>
      <c r="XEX247"/>
      <c r="XEY247"/>
      <c r="XEZ247"/>
      <c r="XFA247"/>
      <c r="XFB247"/>
    </row>
    <row r="248" s="75" customFormat="1" spans="1:16382">
      <c r="A248" s="27" t="s">
        <v>278</v>
      </c>
      <c r="B248" s="125">
        <v>0</v>
      </c>
      <c r="C248" s="125">
        <v>0</v>
      </c>
      <c r="D248" s="125">
        <v>0</v>
      </c>
      <c r="E248" s="69" t="s">
        <v>27</v>
      </c>
      <c r="F248" s="56">
        <v>-17</v>
      </c>
      <c r="G248" s="69">
        <v>-100</v>
      </c>
      <c r="H248" s="125">
        <v>0</v>
      </c>
      <c r="I248" s="56">
        <v>0</v>
      </c>
      <c r="J248" s="69" t="s">
        <v>27</v>
      </c>
      <c r="XEV248"/>
      <c r="XEW248"/>
      <c r="XEX248"/>
      <c r="XEY248"/>
      <c r="XEZ248"/>
      <c r="XFA248"/>
      <c r="XFB248"/>
    </row>
    <row r="249" s="75" customFormat="1" spans="1:16382">
      <c r="A249" s="27" t="s">
        <v>279</v>
      </c>
      <c r="B249" s="56"/>
      <c r="C249" s="56"/>
      <c r="D249" s="56"/>
      <c r="E249" s="69" t="s">
        <v>27</v>
      </c>
      <c r="F249" s="56">
        <v>-17</v>
      </c>
      <c r="G249" s="69">
        <v>-100</v>
      </c>
      <c r="H249" s="125"/>
      <c r="I249" s="56">
        <v>0</v>
      </c>
      <c r="J249" s="69" t="s">
        <v>27</v>
      </c>
      <c r="XEV249"/>
      <c r="XEW249"/>
      <c r="XEX249"/>
      <c r="XEY249"/>
      <c r="XEZ249"/>
      <c r="XFA249"/>
      <c r="XFB249"/>
    </row>
    <row r="250" s="75" customFormat="1" spans="1:16382">
      <c r="A250" s="27" t="s">
        <v>280</v>
      </c>
      <c r="B250" s="125">
        <v>10</v>
      </c>
      <c r="C250" s="125">
        <v>0</v>
      </c>
      <c r="D250" s="125">
        <v>28</v>
      </c>
      <c r="E250" s="69" t="s">
        <v>27</v>
      </c>
      <c r="F250" s="56">
        <v>-29</v>
      </c>
      <c r="G250" s="69">
        <v>-50.9</v>
      </c>
      <c r="H250" s="125">
        <v>20</v>
      </c>
      <c r="I250" s="56">
        <v>10</v>
      </c>
      <c r="J250" s="69">
        <v>100</v>
      </c>
      <c r="XEV250"/>
      <c r="XEW250"/>
      <c r="XEX250"/>
      <c r="XEY250"/>
      <c r="XEZ250"/>
      <c r="XFA250"/>
      <c r="XFB250"/>
    </row>
    <row r="251" s="75" customFormat="1" spans="1:16382">
      <c r="A251" s="27" t="s">
        <v>266</v>
      </c>
      <c r="B251" s="56"/>
      <c r="C251" s="56"/>
      <c r="D251" s="56"/>
      <c r="E251" s="69" t="s">
        <v>27</v>
      </c>
      <c r="F251" s="56">
        <v>-57</v>
      </c>
      <c r="G251" s="69">
        <v>-100</v>
      </c>
      <c r="H251" s="125"/>
      <c r="I251" s="56">
        <v>0</v>
      </c>
      <c r="J251" s="69" t="s">
        <v>27</v>
      </c>
      <c r="XEV251"/>
      <c r="XEW251"/>
      <c r="XEX251"/>
      <c r="XEY251"/>
      <c r="XEZ251"/>
      <c r="XFA251"/>
      <c r="XFB251"/>
    </row>
    <row r="252" s="75" customFormat="1" spans="1:16382">
      <c r="A252" s="27" t="s">
        <v>281</v>
      </c>
      <c r="B252" s="56">
        <v>0</v>
      </c>
      <c r="C252" s="56"/>
      <c r="D252" s="56">
        <v>21</v>
      </c>
      <c r="E252" s="149" t="s">
        <v>27</v>
      </c>
      <c r="F252" s="56">
        <v>21</v>
      </c>
      <c r="G252" s="149" t="s">
        <v>27</v>
      </c>
      <c r="H252" s="125">
        <v>0</v>
      </c>
      <c r="I252" s="56">
        <v>0</v>
      </c>
      <c r="J252" s="149" t="s">
        <v>27</v>
      </c>
      <c r="XEV252"/>
      <c r="XEW252"/>
      <c r="XEX252"/>
      <c r="XEY252"/>
      <c r="XEZ252"/>
      <c r="XFA252"/>
      <c r="XFB252"/>
    </row>
    <row r="253" s="75" customFormat="1" spans="1:16382">
      <c r="A253" s="27" t="s">
        <v>282</v>
      </c>
      <c r="B253" s="125">
        <v>10</v>
      </c>
      <c r="C253" s="56"/>
      <c r="D253" s="56">
        <v>7</v>
      </c>
      <c r="E253" s="69" t="s">
        <v>27</v>
      </c>
      <c r="F253" s="56">
        <v>7</v>
      </c>
      <c r="G253" s="69" t="s">
        <v>27</v>
      </c>
      <c r="H253" s="125">
        <v>20</v>
      </c>
      <c r="I253" s="56">
        <v>10</v>
      </c>
      <c r="J253" s="69">
        <v>100</v>
      </c>
      <c r="XEV253"/>
      <c r="XEW253"/>
      <c r="XEX253"/>
      <c r="XEY253"/>
      <c r="XEZ253"/>
      <c r="XFA253"/>
      <c r="XFB253"/>
    </row>
    <row r="254" s="75" customFormat="1" spans="1:16382">
      <c r="A254" s="27" t="s">
        <v>283</v>
      </c>
      <c r="B254" s="125">
        <v>233</v>
      </c>
      <c r="C254" s="125">
        <v>0</v>
      </c>
      <c r="D254" s="125">
        <v>257</v>
      </c>
      <c r="E254" s="149" t="s">
        <v>27</v>
      </c>
      <c r="F254" s="56">
        <v>257</v>
      </c>
      <c r="G254" s="149" t="s">
        <v>27</v>
      </c>
      <c r="H254" s="125">
        <v>250</v>
      </c>
      <c r="I254" s="56">
        <v>17</v>
      </c>
      <c r="J254" s="149">
        <v>7.3</v>
      </c>
      <c r="XEV254"/>
      <c r="XEW254"/>
      <c r="XEX254"/>
      <c r="XEY254"/>
      <c r="XEZ254"/>
      <c r="XFA254"/>
      <c r="XFB254"/>
    </row>
    <row r="255" s="75" customFormat="1" spans="1:16382">
      <c r="A255" s="27" t="s">
        <v>284</v>
      </c>
      <c r="B255" s="125">
        <v>233</v>
      </c>
      <c r="C255" s="125"/>
      <c r="D255" s="125">
        <v>257</v>
      </c>
      <c r="E255" s="149" t="s">
        <v>27</v>
      </c>
      <c r="F255" s="56">
        <v>257</v>
      </c>
      <c r="G255" s="149" t="s">
        <v>27</v>
      </c>
      <c r="H255" s="125">
        <v>250</v>
      </c>
      <c r="I255" s="56">
        <v>17</v>
      </c>
      <c r="J255" s="149">
        <v>7.3</v>
      </c>
      <c r="XEV255"/>
      <c r="XEW255"/>
      <c r="XEX255"/>
      <c r="XEY255"/>
      <c r="XEZ255"/>
      <c r="XFA255"/>
      <c r="XFB255"/>
    </row>
    <row r="256" s="75" customFormat="1" spans="1:16382">
      <c r="A256" s="27" t="s">
        <v>285</v>
      </c>
      <c r="B256" s="125">
        <v>0</v>
      </c>
      <c r="C256" s="125">
        <v>0</v>
      </c>
      <c r="D256" s="125">
        <v>98</v>
      </c>
      <c r="E256" s="69" t="s">
        <v>27</v>
      </c>
      <c r="F256" s="56">
        <v>-4</v>
      </c>
      <c r="G256" s="69">
        <v>-3.9</v>
      </c>
      <c r="H256" s="125">
        <v>120</v>
      </c>
      <c r="I256" s="56">
        <v>120</v>
      </c>
      <c r="J256" s="69" t="s">
        <v>27</v>
      </c>
      <c r="XEV256"/>
      <c r="XEW256"/>
      <c r="XEX256"/>
      <c r="XEY256"/>
      <c r="XEZ256"/>
      <c r="XFA256"/>
      <c r="XFB256"/>
    </row>
    <row r="257" s="75" customFormat="1" spans="1:16382">
      <c r="A257" s="27" t="s">
        <v>286</v>
      </c>
      <c r="B257" s="56"/>
      <c r="C257" s="56"/>
      <c r="D257" s="56">
        <v>98</v>
      </c>
      <c r="E257" s="69" t="s">
        <v>27</v>
      </c>
      <c r="F257" s="56"/>
      <c r="G257" s="69">
        <v>0</v>
      </c>
      <c r="H257" s="125">
        <v>120</v>
      </c>
      <c r="I257" s="56">
        <v>120</v>
      </c>
      <c r="J257" s="69" t="s">
        <v>27</v>
      </c>
      <c r="XEV257"/>
      <c r="XEW257"/>
      <c r="XEX257"/>
      <c r="XEY257"/>
      <c r="XEZ257"/>
      <c r="XFA257"/>
      <c r="XFB257"/>
    </row>
    <row r="258" s="75" customFormat="1" spans="1:16382">
      <c r="A258" s="27" t="s">
        <v>287</v>
      </c>
      <c r="B258" s="125">
        <v>10</v>
      </c>
      <c r="C258" s="125">
        <v>0</v>
      </c>
      <c r="D258" s="125">
        <v>0</v>
      </c>
      <c r="E258" s="69" t="s">
        <v>27</v>
      </c>
      <c r="F258" s="56">
        <v>-7</v>
      </c>
      <c r="G258" s="69">
        <v>-100</v>
      </c>
      <c r="H258" s="125">
        <v>0</v>
      </c>
      <c r="I258" s="56">
        <v>-10</v>
      </c>
      <c r="J258" s="69">
        <v>-100</v>
      </c>
      <c r="XEV258"/>
      <c r="XEW258"/>
      <c r="XEX258"/>
      <c r="XEY258"/>
      <c r="XEZ258"/>
      <c r="XFA258"/>
      <c r="XFB258"/>
    </row>
    <row r="259" s="75" customFormat="1" spans="1:16382">
      <c r="A259" s="27" t="s">
        <v>288</v>
      </c>
      <c r="B259" s="125">
        <v>10</v>
      </c>
      <c r="C259" s="56"/>
      <c r="D259" s="56"/>
      <c r="E259" s="69" t="s">
        <v>27</v>
      </c>
      <c r="F259" s="56">
        <v>-7</v>
      </c>
      <c r="G259" s="69">
        <v>-100</v>
      </c>
      <c r="H259" s="125"/>
      <c r="I259" s="56">
        <v>-10</v>
      </c>
      <c r="J259" s="69">
        <v>-100</v>
      </c>
      <c r="XEV259"/>
      <c r="XEW259"/>
      <c r="XEX259"/>
      <c r="XEY259"/>
      <c r="XEZ259"/>
      <c r="XFA259"/>
      <c r="XFB259"/>
    </row>
    <row r="260" s="75" customFormat="1" spans="1:16382">
      <c r="A260" s="27" t="s">
        <v>289</v>
      </c>
      <c r="B260" s="125">
        <v>0</v>
      </c>
      <c r="C260" s="125"/>
      <c r="D260" s="125">
        <v>0</v>
      </c>
      <c r="E260" s="69" t="s">
        <v>27</v>
      </c>
      <c r="F260" s="56">
        <v>-27</v>
      </c>
      <c r="G260" s="69">
        <v>-100</v>
      </c>
      <c r="H260" s="125">
        <v>0</v>
      </c>
      <c r="I260" s="56">
        <v>0</v>
      </c>
      <c r="J260" s="69" t="s">
        <v>27</v>
      </c>
      <c r="XEV260"/>
      <c r="XEW260"/>
      <c r="XEX260"/>
      <c r="XEY260"/>
      <c r="XEZ260"/>
      <c r="XFA260"/>
      <c r="XFB260"/>
    </row>
    <row r="261" s="75" customFormat="1" spans="1:16382">
      <c r="A261" s="27" t="s">
        <v>290</v>
      </c>
      <c r="B261" s="125">
        <v>0</v>
      </c>
      <c r="C261" s="125">
        <v>0</v>
      </c>
      <c r="D261" s="125">
        <v>0</v>
      </c>
      <c r="E261" s="69" t="s">
        <v>27</v>
      </c>
      <c r="F261" s="56">
        <v>-27</v>
      </c>
      <c r="G261" s="69">
        <v>-100</v>
      </c>
      <c r="H261" s="125">
        <v>0</v>
      </c>
      <c r="I261" s="56">
        <v>0</v>
      </c>
      <c r="J261" s="69" t="s">
        <v>27</v>
      </c>
      <c r="XEV261"/>
      <c r="XEW261"/>
      <c r="XEX261"/>
      <c r="XEY261"/>
      <c r="XEZ261"/>
      <c r="XFA261"/>
      <c r="XFB261"/>
    </row>
    <row r="262" s="75" customFormat="1" spans="1:16382">
      <c r="A262" s="27" t="s">
        <v>291</v>
      </c>
      <c r="B262" s="56"/>
      <c r="C262" s="56"/>
      <c r="D262" s="56"/>
      <c r="E262" s="69" t="s">
        <v>27</v>
      </c>
      <c r="F262" s="56">
        <v>-27</v>
      </c>
      <c r="G262" s="69">
        <v>-100</v>
      </c>
      <c r="H262" s="125"/>
      <c r="I262" s="56">
        <v>0</v>
      </c>
      <c r="J262" s="69" t="s">
        <v>27</v>
      </c>
      <c r="XEV262"/>
      <c r="XEW262"/>
      <c r="XEX262"/>
      <c r="XEY262"/>
      <c r="XEZ262"/>
      <c r="XFA262"/>
      <c r="XFB262"/>
    </row>
    <row r="263" s="75" customFormat="1" spans="1:16382">
      <c r="A263" s="27" t="s">
        <v>292</v>
      </c>
      <c r="B263" s="125">
        <v>27</v>
      </c>
      <c r="C263" s="125">
        <v>27</v>
      </c>
      <c r="D263" s="125">
        <v>23</v>
      </c>
      <c r="E263" s="69">
        <v>85.2</v>
      </c>
      <c r="F263" s="56">
        <v>3</v>
      </c>
      <c r="G263" s="69">
        <v>15</v>
      </c>
      <c r="H263" s="125">
        <v>27</v>
      </c>
      <c r="I263" s="56">
        <v>0</v>
      </c>
      <c r="J263" s="69">
        <v>0</v>
      </c>
      <c r="XEV263"/>
      <c r="XEW263"/>
      <c r="XEX263"/>
      <c r="XEY263"/>
      <c r="XEZ263"/>
      <c r="XFA263"/>
      <c r="XFB263"/>
    </row>
    <row r="264" s="75" customFormat="1" spans="1:16382">
      <c r="A264" s="27" t="s">
        <v>293</v>
      </c>
      <c r="B264" s="125">
        <v>27</v>
      </c>
      <c r="C264" s="125">
        <v>0</v>
      </c>
      <c r="D264" s="125">
        <v>23</v>
      </c>
      <c r="E264" s="69" t="s">
        <v>27</v>
      </c>
      <c r="F264" s="56">
        <v>3</v>
      </c>
      <c r="G264" s="69">
        <v>15</v>
      </c>
      <c r="H264" s="125">
        <v>27</v>
      </c>
      <c r="I264" s="56">
        <v>0</v>
      </c>
      <c r="J264" s="69">
        <v>0</v>
      </c>
      <c r="XEV264"/>
      <c r="XEW264"/>
      <c r="XEX264"/>
      <c r="XEY264"/>
      <c r="XEZ264"/>
      <c r="XFA264"/>
      <c r="XFB264"/>
    </row>
    <row r="265" s="75" customFormat="1" spans="1:16382">
      <c r="A265" s="27" t="s">
        <v>265</v>
      </c>
      <c r="B265" s="125">
        <v>27</v>
      </c>
      <c r="C265" s="56"/>
      <c r="D265" s="56">
        <v>23</v>
      </c>
      <c r="E265" s="69" t="s">
        <v>27</v>
      </c>
      <c r="F265" s="56">
        <v>3</v>
      </c>
      <c r="G265" s="69">
        <v>15</v>
      </c>
      <c r="H265" s="125">
        <v>26</v>
      </c>
      <c r="I265" s="56">
        <v>-1</v>
      </c>
      <c r="J265" s="69">
        <v>-3.7</v>
      </c>
      <c r="XEV265"/>
      <c r="XEW265"/>
      <c r="XEX265"/>
      <c r="XEY265"/>
      <c r="XEZ265"/>
      <c r="XFA265"/>
      <c r="XFB265"/>
    </row>
    <row r="266" s="75" customFormat="1" spans="1:16382">
      <c r="A266" s="27" t="s">
        <v>266</v>
      </c>
      <c r="B266" s="56"/>
      <c r="C266" s="56"/>
      <c r="D266" s="56"/>
      <c r="E266" s="69" t="s">
        <v>27</v>
      </c>
      <c r="F266" s="56">
        <v>0</v>
      </c>
      <c r="G266" s="69" t="s">
        <v>27</v>
      </c>
      <c r="H266" s="125">
        <v>1</v>
      </c>
      <c r="I266" s="56">
        <v>1</v>
      </c>
      <c r="J266" s="69" t="s">
        <v>27</v>
      </c>
      <c r="XEV266"/>
      <c r="XEW266"/>
      <c r="XEX266"/>
      <c r="XEY266"/>
      <c r="XEZ266"/>
      <c r="XFA266"/>
      <c r="XFB266"/>
    </row>
    <row r="267" s="75" customFormat="1" spans="1:16382">
      <c r="A267" s="27" t="s">
        <v>294</v>
      </c>
      <c r="B267" s="125">
        <v>3</v>
      </c>
      <c r="C267" s="125">
        <v>3</v>
      </c>
      <c r="D267" s="125">
        <v>0</v>
      </c>
      <c r="E267" s="69">
        <v>0</v>
      </c>
      <c r="F267" s="56">
        <v>0</v>
      </c>
      <c r="G267" s="69" t="s">
        <v>27</v>
      </c>
      <c r="H267" s="125">
        <v>0</v>
      </c>
      <c r="I267" s="56">
        <v>-3</v>
      </c>
      <c r="J267" s="69">
        <v>-100</v>
      </c>
      <c r="XEV267"/>
      <c r="XEW267"/>
      <c r="XEX267"/>
      <c r="XEY267"/>
      <c r="XEZ267"/>
      <c r="XFA267"/>
      <c r="XFB267"/>
    </row>
    <row r="268" s="75" customFormat="1" spans="1:16382">
      <c r="A268" s="27" t="s">
        <v>295</v>
      </c>
      <c r="B268" s="125">
        <v>3</v>
      </c>
      <c r="C268" s="125">
        <v>0</v>
      </c>
      <c r="D268" s="125">
        <v>0</v>
      </c>
      <c r="E268" s="69" t="s">
        <v>27</v>
      </c>
      <c r="F268" s="56">
        <v>0</v>
      </c>
      <c r="G268" s="69" t="s">
        <v>27</v>
      </c>
      <c r="H268" s="125">
        <v>0</v>
      </c>
      <c r="I268" s="56">
        <v>-3</v>
      </c>
      <c r="J268" s="69">
        <v>-100</v>
      </c>
      <c r="XEV268"/>
      <c r="XEW268"/>
      <c r="XEX268"/>
      <c r="XEY268"/>
      <c r="XEZ268"/>
      <c r="XFA268"/>
      <c r="XFB268"/>
    </row>
    <row r="269" s="75" customFormat="1" spans="1:16382">
      <c r="A269" s="27" t="s">
        <v>266</v>
      </c>
      <c r="B269" s="125">
        <v>3</v>
      </c>
      <c r="C269" s="125"/>
      <c r="D269" s="125"/>
      <c r="E269" s="149" t="s">
        <v>27</v>
      </c>
      <c r="F269" s="56">
        <v>0</v>
      </c>
      <c r="G269" s="149" t="s">
        <v>27</v>
      </c>
      <c r="H269" s="125"/>
      <c r="I269" s="56">
        <v>-3</v>
      </c>
      <c r="J269" s="149">
        <v>-100</v>
      </c>
      <c r="XEV269"/>
      <c r="XEW269"/>
      <c r="XEX269"/>
      <c r="XEY269"/>
      <c r="XEZ269"/>
      <c r="XFA269"/>
      <c r="XFB269"/>
    </row>
    <row r="270" s="75" customFormat="1" spans="1:16382">
      <c r="A270" s="27" t="s">
        <v>296</v>
      </c>
      <c r="B270" s="125">
        <v>188</v>
      </c>
      <c r="C270" s="125">
        <v>188</v>
      </c>
      <c r="D270" s="125">
        <v>264</v>
      </c>
      <c r="E270" s="69">
        <v>140.4</v>
      </c>
      <c r="F270" s="56">
        <v>-283</v>
      </c>
      <c r="G270" s="69">
        <v>-51.7</v>
      </c>
      <c r="H270" s="125">
        <v>0</v>
      </c>
      <c r="I270" s="56">
        <v>-188</v>
      </c>
      <c r="J270" s="69">
        <v>-100</v>
      </c>
      <c r="XEV270"/>
      <c r="XEW270"/>
      <c r="XEX270"/>
      <c r="XEY270"/>
      <c r="XEZ270"/>
      <c r="XFA270"/>
      <c r="XFB270"/>
    </row>
    <row r="271" s="75" customFormat="1" spans="1:16382">
      <c r="A271" s="27" t="s">
        <v>297</v>
      </c>
      <c r="B271" s="125">
        <v>188</v>
      </c>
      <c r="C271" s="125">
        <v>0</v>
      </c>
      <c r="D271" s="125">
        <v>264</v>
      </c>
      <c r="E271" s="69" t="s">
        <v>27</v>
      </c>
      <c r="F271" s="56">
        <v>-283</v>
      </c>
      <c r="G271" s="69">
        <v>-51.7</v>
      </c>
      <c r="H271" s="125">
        <v>0</v>
      </c>
      <c r="I271" s="56">
        <v>-188</v>
      </c>
      <c r="J271" s="69">
        <v>-100</v>
      </c>
      <c r="XEV271"/>
      <c r="XEW271"/>
      <c r="XEX271"/>
      <c r="XEY271"/>
      <c r="XEZ271"/>
      <c r="XFA271"/>
      <c r="XFB271"/>
    </row>
    <row r="272" s="75" customFormat="1" spans="1:16382">
      <c r="A272" s="27" t="s">
        <v>298</v>
      </c>
      <c r="B272" s="125">
        <v>188</v>
      </c>
      <c r="C272" s="56"/>
      <c r="D272" s="56">
        <v>204</v>
      </c>
      <c r="E272" s="69" t="s">
        <v>27</v>
      </c>
      <c r="F272" s="56">
        <v>-343</v>
      </c>
      <c r="G272" s="69">
        <v>-62.7</v>
      </c>
      <c r="H272" s="125"/>
      <c r="I272" s="56">
        <v>-188</v>
      </c>
      <c r="J272" s="69">
        <v>-100</v>
      </c>
      <c r="XEV272"/>
      <c r="XEW272"/>
      <c r="XEX272"/>
      <c r="XEY272"/>
      <c r="XEZ272"/>
      <c r="XFA272"/>
      <c r="XFB272"/>
    </row>
    <row r="273" s="75" customFormat="1" spans="1:16382">
      <c r="A273" s="27" t="s">
        <v>299</v>
      </c>
      <c r="B273" s="56">
        <v>0</v>
      </c>
      <c r="C273" s="56"/>
      <c r="D273" s="56">
        <v>60</v>
      </c>
      <c r="E273" s="69" t="s">
        <v>27</v>
      </c>
      <c r="F273" s="56">
        <v>60</v>
      </c>
      <c r="G273" s="69" t="s">
        <v>27</v>
      </c>
      <c r="H273" s="125"/>
      <c r="I273" s="56">
        <v>0</v>
      </c>
      <c r="J273" s="69" t="s">
        <v>27</v>
      </c>
      <c r="XEV273"/>
      <c r="XEW273"/>
      <c r="XEX273"/>
      <c r="XEY273"/>
      <c r="XEZ273"/>
      <c r="XFA273"/>
      <c r="XFB273"/>
    </row>
    <row r="274" s="75" customFormat="1" spans="1:16382">
      <c r="A274" s="27" t="s">
        <v>300</v>
      </c>
      <c r="B274" s="125">
        <v>5668</v>
      </c>
      <c r="C274" s="125">
        <v>5668</v>
      </c>
      <c r="D274" s="125">
        <v>4745</v>
      </c>
      <c r="E274" s="69">
        <v>83.7</v>
      </c>
      <c r="F274" s="56">
        <v>417</v>
      </c>
      <c r="G274" s="69">
        <v>9.6</v>
      </c>
      <c r="H274" s="125">
        <v>5062</v>
      </c>
      <c r="I274" s="56">
        <v>-606</v>
      </c>
      <c r="J274" s="69">
        <v>-10.7</v>
      </c>
      <c r="XEV274"/>
      <c r="XEW274"/>
      <c r="XEX274"/>
      <c r="XEY274"/>
      <c r="XEZ274"/>
      <c r="XFA274"/>
      <c r="XFB274"/>
    </row>
    <row r="275" s="75" customFormat="1" spans="1:16382">
      <c r="A275" s="27" t="s">
        <v>301</v>
      </c>
      <c r="B275" s="125">
        <v>3068</v>
      </c>
      <c r="C275" s="125">
        <v>0</v>
      </c>
      <c r="D275" s="125">
        <v>2220</v>
      </c>
      <c r="E275" s="69" t="s">
        <v>27</v>
      </c>
      <c r="F275" s="56">
        <v>438</v>
      </c>
      <c r="G275" s="69">
        <v>24.6</v>
      </c>
      <c r="H275" s="125">
        <v>2369</v>
      </c>
      <c r="I275" s="56">
        <v>-699</v>
      </c>
      <c r="J275" s="69">
        <v>-22.8</v>
      </c>
      <c r="XEV275"/>
      <c r="XEW275"/>
      <c r="XEX275"/>
      <c r="XEY275"/>
      <c r="XEZ275"/>
      <c r="XFA275"/>
      <c r="XFB275"/>
    </row>
    <row r="276" s="75" customFormat="1" spans="1:16382">
      <c r="A276" s="27" t="s">
        <v>302</v>
      </c>
      <c r="B276" s="125">
        <v>1516</v>
      </c>
      <c r="C276" s="56"/>
      <c r="D276" s="56">
        <v>807</v>
      </c>
      <c r="E276" s="69" t="s">
        <v>27</v>
      </c>
      <c r="F276" s="56">
        <v>-37</v>
      </c>
      <c r="G276" s="69">
        <v>-4.4</v>
      </c>
      <c r="H276" s="125">
        <v>650</v>
      </c>
      <c r="I276" s="56">
        <v>-866</v>
      </c>
      <c r="J276" s="69">
        <v>-57.1</v>
      </c>
      <c r="XEV276"/>
      <c r="XEW276"/>
      <c r="XEX276"/>
      <c r="XEY276"/>
      <c r="XEZ276"/>
      <c r="XFA276"/>
      <c r="XFB276"/>
    </row>
    <row r="277" s="75" customFormat="1" spans="1:16382">
      <c r="A277" s="27" t="s">
        <v>303</v>
      </c>
      <c r="B277" s="125">
        <v>1552</v>
      </c>
      <c r="C277" s="56"/>
      <c r="D277" s="56">
        <v>1413</v>
      </c>
      <c r="E277" s="69" t="s">
        <v>27</v>
      </c>
      <c r="F277" s="56">
        <v>475</v>
      </c>
      <c r="G277" s="69">
        <v>50.6</v>
      </c>
      <c r="H277" s="125">
        <v>1719</v>
      </c>
      <c r="I277" s="56">
        <v>167</v>
      </c>
      <c r="J277" s="69">
        <v>10.8</v>
      </c>
      <c r="XEV277"/>
      <c r="XEW277"/>
      <c r="XEX277"/>
      <c r="XEY277"/>
      <c r="XEZ277"/>
      <c r="XFA277"/>
      <c r="XFB277"/>
    </row>
    <row r="278" s="75" customFormat="1" spans="1:16382">
      <c r="A278" s="27" t="s">
        <v>304</v>
      </c>
      <c r="B278" s="125">
        <v>2600</v>
      </c>
      <c r="C278" s="125">
        <v>0</v>
      </c>
      <c r="D278" s="125">
        <v>2525</v>
      </c>
      <c r="E278" s="69" t="s">
        <v>27</v>
      </c>
      <c r="F278" s="56">
        <v>-21</v>
      </c>
      <c r="G278" s="69">
        <v>-0.8</v>
      </c>
      <c r="H278" s="125">
        <v>2693</v>
      </c>
      <c r="I278" s="56">
        <v>93</v>
      </c>
      <c r="J278" s="69">
        <v>3.6</v>
      </c>
      <c r="XEV278"/>
      <c r="XEW278"/>
      <c r="XEX278"/>
      <c r="XEY278"/>
      <c r="XEZ278"/>
      <c r="XFA278"/>
      <c r="XFB278"/>
    </row>
    <row r="279" s="75" customFormat="1" spans="1:16382">
      <c r="A279" s="27" t="s">
        <v>305</v>
      </c>
      <c r="B279" s="125">
        <v>2600</v>
      </c>
      <c r="C279" s="56"/>
      <c r="D279" s="56">
        <v>2525</v>
      </c>
      <c r="E279" s="69" t="s">
        <v>27</v>
      </c>
      <c r="F279" s="56">
        <v>-21</v>
      </c>
      <c r="G279" s="69">
        <v>-0.8</v>
      </c>
      <c r="H279" s="125">
        <v>2693</v>
      </c>
      <c r="I279" s="56">
        <v>93</v>
      </c>
      <c r="J279" s="69">
        <v>3.6</v>
      </c>
      <c r="XEV279"/>
      <c r="XEW279"/>
      <c r="XEX279"/>
      <c r="XEY279"/>
      <c r="XEZ279"/>
      <c r="XFA279"/>
      <c r="XFB279"/>
    </row>
    <row r="280" s="75" customFormat="1" spans="1:16382">
      <c r="A280" s="27" t="s">
        <v>306</v>
      </c>
      <c r="B280" s="125">
        <v>1020</v>
      </c>
      <c r="C280" s="125">
        <v>1020</v>
      </c>
      <c r="D280" s="125">
        <v>1022</v>
      </c>
      <c r="E280" s="69">
        <v>100.2</v>
      </c>
      <c r="F280" s="56">
        <v>-188</v>
      </c>
      <c r="G280" s="69">
        <v>-15.5</v>
      </c>
      <c r="H280" s="125">
        <v>970</v>
      </c>
      <c r="I280" s="56">
        <v>-50</v>
      </c>
      <c r="J280" s="69">
        <v>-4.9</v>
      </c>
      <c r="XEV280"/>
      <c r="XEW280"/>
      <c r="XEX280"/>
      <c r="XEY280"/>
      <c r="XEZ280"/>
      <c r="XFA280"/>
      <c r="XFB280"/>
    </row>
    <row r="281" s="75" customFormat="1" spans="1:16382">
      <c r="A281" s="27" t="s">
        <v>307</v>
      </c>
      <c r="B281" s="125">
        <v>74</v>
      </c>
      <c r="C281" s="125">
        <v>0</v>
      </c>
      <c r="D281" s="125">
        <v>160</v>
      </c>
      <c r="E281" s="69" t="s">
        <v>27</v>
      </c>
      <c r="F281" s="56">
        <v>94</v>
      </c>
      <c r="G281" s="69">
        <v>142.4</v>
      </c>
      <c r="H281" s="125">
        <v>96</v>
      </c>
      <c r="I281" s="56">
        <v>22</v>
      </c>
      <c r="J281" s="69">
        <v>29.7</v>
      </c>
      <c r="XEV281"/>
      <c r="XEW281"/>
      <c r="XEX281"/>
      <c r="XEY281"/>
      <c r="XEZ281"/>
      <c r="XFA281"/>
      <c r="XFB281"/>
    </row>
    <row r="282" s="75" customFormat="1" spans="1:16382">
      <c r="A282" s="27" t="s">
        <v>265</v>
      </c>
      <c r="B282" s="125">
        <v>52</v>
      </c>
      <c r="C282" s="56"/>
      <c r="D282" s="56">
        <v>60</v>
      </c>
      <c r="E282" s="69" t="s">
        <v>27</v>
      </c>
      <c r="F282" s="56">
        <v>4</v>
      </c>
      <c r="G282" s="69">
        <v>7.1</v>
      </c>
      <c r="H282" s="125">
        <v>59</v>
      </c>
      <c r="I282" s="56">
        <v>7</v>
      </c>
      <c r="J282" s="69">
        <v>13.5</v>
      </c>
      <c r="XEV282"/>
      <c r="XEW282"/>
      <c r="XEX282"/>
      <c r="XEY282"/>
      <c r="XEZ282"/>
      <c r="XFA282"/>
      <c r="XFB282"/>
    </row>
    <row r="283" s="75" customFormat="1" spans="1:16382">
      <c r="A283" s="27" t="s">
        <v>266</v>
      </c>
      <c r="B283" s="125">
        <v>22</v>
      </c>
      <c r="C283" s="56"/>
      <c r="D283" s="56">
        <v>100</v>
      </c>
      <c r="E283" s="69" t="s">
        <v>27</v>
      </c>
      <c r="F283" s="56">
        <v>92</v>
      </c>
      <c r="G283" s="69">
        <v>1150</v>
      </c>
      <c r="H283" s="125">
        <v>35</v>
      </c>
      <c r="I283" s="56">
        <v>13</v>
      </c>
      <c r="J283" s="69">
        <v>59.1</v>
      </c>
      <c r="XEV283"/>
      <c r="XEW283"/>
      <c r="XEX283"/>
      <c r="XEY283"/>
      <c r="XEZ283"/>
      <c r="XFA283"/>
      <c r="XFB283"/>
    </row>
    <row r="284" s="75" customFormat="1" spans="1:16382">
      <c r="A284" s="27" t="s">
        <v>308</v>
      </c>
      <c r="B284" s="125">
        <v>0</v>
      </c>
      <c r="C284" s="56"/>
      <c r="D284" s="56">
        <v>0</v>
      </c>
      <c r="E284" s="69" t="s">
        <v>27</v>
      </c>
      <c r="F284" s="56">
        <v>-2</v>
      </c>
      <c r="G284" s="69">
        <v>-100</v>
      </c>
      <c r="H284" s="125">
        <v>0</v>
      </c>
      <c r="I284" s="56">
        <v>0</v>
      </c>
      <c r="J284" s="69" t="s">
        <v>27</v>
      </c>
      <c r="XEV284"/>
      <c r="XEW284"/>
      <c r="XEX284"/>
      <c r="XEY284"/>
      <c r="XEZ284"/>
      <c r="XFA284"/>
      <c r="XFB284"/>
    </row>
    <row r="285" s="75" customFormat="1" spans="1:16382">
      <c r="A285" s="27" t="s">
        <v>309</v>
      </c>
      <c r="B285" s="125">
        <v>0</v>
      </c>
      <c r="C285" s="56"/>
      <c r="D285" s="56">
        <v>0</v>
      </c>
      <c r="E285" s="69" t="s">
        <v>27</v>
      </c>
      <c r="F285" s="56">
        <v>0</v>
      </c>
      <c r="G285" s="69" t="s">
        <v>27</v>
      </c>
      <c r="H285" s="125">
        <v>2</v>
      </c>
      <c r="I285" s="56">
        <v>2</v>
      </c>
      <c r="J285" s="69" t="s">
        <v>27</v>
      </c>
      <c r="XEV285"/>
      <c r="XEW285"/>
      <c r="XEX285"/>
      <c r="XEY285"/>
      <c r="XEZ285"/>
      <c r="XFA285"/>
      <c r="XFB285"/>
    </row>
    <row r="286" s="75" customFormat="1" spans="1:16382">
      <c r="A286" s="27" t="s">
        <v>310</v>
      </c>
      <c r="B286" s="125">
        <v>875</v>
      </c>
      <c r="C286" s="125">
        <v>0</v>
      </c>
      <c r="D286" s="125">
        <v>784</v>
      </c>
      <c r="E286" s="69" t="s">
        <v>27</v>
      </c>
      <c r="F286" s="56">
        <v>-155</v>
      </c>
      <c r="G286" s="69">
        <v>-16.5</v>
      </c>
      <c r="H286" s="125">
        <v>850</v>
      </c>
      <c r="I286" s="56">
        <v>-25</v>
      </c>
      <c r="J286" s="69">
        <v>-2.9</v>
      </c>
      <c r="XEV286"/>
      <c r="XEW286"/>
      <c r="XEX286"/>
      <c r="XEY286"/>
      <c r="XEZ286"/>
      <c r="XFA286"/>
      <c r="XFB286"/>
    </row>
    <row r="287" s="75" customFormat="1" spans="1:16382">
      <c r="A287" s="27" t="s">
        <v>266</v>
      </c>
      <c r="B287" s="125">
        <v>875</v>
      </c>
      <c r="C287" s="56"/>
      <c r="D287" s="56">
        <v>784</v>
      </c>
      <c r="E287" s="69" t="s">
        <v>27</v>
      </c>
      <c r="F287" s="56">
        <v>-155</v>
      </c>
      <c r="G287" s="69">
        <v>-16.5</v>
      </c>
      <c r="H287" s="125">
        <v>850</v>
      </c>
      <c r="I287" s="56">
        <v>-25</v>
      </c>
      <c r="J287" s="69">
        <v>-2.9</v>
      </c>
      <c r="XEV287"/>
      <c r="XEW287"/>
      <c r="XEX287"/>
      <c r="XEY287"/>
      <c r="XEZ287"/>
      <c r="XFA287"/>
      <c r="XFB287"/>
    </row>
    <row r="288" s="75" customFormat="1" spans="1:16382">
      <c r="A288" s="27" t="s">
        <v>311</v>
      </c>
      <c r="B288" s="125">
        <v>0</v>
      </c>
      <c r="C288" s="125">
        <v>0</v>
      </c>
      <c r="D288" s="125">
        <v>0</v>
      </c>
      <c r="E288" s="69" t="s">
        <v>27</v>
      </c>
      <c r="F288" s="56">
        <v>-5</v>
      </c>
      <c r="G288" s="69">
        <v>-100</v>
      </c>
      <c r="H288" s="125">
        <v>0</v>
      </c>
      <c r="I288" s="56">
        <v>0</v>
      </c>
      <c r="J288" s="69" t="s">
        <v>27</v>
      </c>
      <c r="XEV288"/>
      <c r="XEW288"/>
      <c r="XEX288"/>
      <c r="XEY288"/>
      <c r="XEZ288"/>
      <c r="XFA288"/>
      <c r="XFB288"/>
    </row>
    <row r="289" s="132" customFormat="1" spans="1:16382">
      <c r="A289" s="27" t="s">
        <v>312</v>
      </c>
      <c r="B289" s="56"/>
      <c r="C289" s="56"/>
      <c r="D289" s="56"/>
      <c r="E289" s="69" t="s">
        <v>27</v>
      </c>
      <c r="F289" s="56">
        <v>4</v>
      </c>
      <c r="G289" s="69">
        <v>80</v>
      </c>
      <c r="H289" s="125"/>
      <c r="I289" s="56">
        <v>0</v>
      </c>
      <c r="J289" s="69" t="s">
        <v>27</v>
      </c>
      <c r="XEV289"/>
      <c r="XEW289"/>
      <c r="XEX289"/>
      <c r="XEY289"/>
      <c r="XEZ289"/>
      <c r="XFA289"/>
      <c r="XFB289"/>
    </row>
    <row r="290" s="75" customFormat="1" spans="1:16382">
      <c r="A290" s="27" t="s">
        <v>313</v>
      </c>
      <c r="B290" s="56">
        <v>0</v>
      </c>
      <c r="C290" s="56"/>
      <c r="D290" s="56"/>
      <c r="E290" s="69" t="s">
        <v>27</v>
      </c>
      <c r="F290" s="56">
        <v>5</v>
      </c>
      <c r="G290" s="69" t="s">
        <v>27</v>
      </c>
      <c r="H290" s="125">
        <v>0</v>
      </c>
      <c r="I290" s="56">
        <v>0</v>
      </c>
      <c r="J290" s="69" t="s">
        <v>27</v>
      </c>
      <c r="XEV290"/>
      <c r="XEW290"/>
      <c r="XEX290"/>
      <c r="XEY290"/>
      <c r="XEZ290"/>
      <c r="XFA290"/>
      <c r="XFB290"/>
    </row>
    <row r="291" s="75" customFormat="1" spans="1:16382">
      <c r="A291" s="27" t="s">
        <v>314</v>
      </c>
      <c r="B291" s="125">
        <v>71</v>
      </c>
      <c r="C291" s="125">
        <v>0</v>
      </c>
      <c r="D291" s="125">
        <v>78</v>
      </c>
      <c r="E291" s="69" t="s">
        <v>27</v>
      </c>
      <c r="F291" s="56">
        <v>-122</v>
      </c>
      <c r="G291" s="69">
        <v>-61</v>
      </c>
      <c r="H291" s="125">
        <v>24</v>
      </c>
      <c r="I291" s="56">
        <v>-47</v>
      </c>
      <c r="J291" s="69">
        <v>-66.2</v>
      </c>
      <c r="XEV291"/>
      <c r="XEW291"/>
      <c r="XEX291"/>
      <c r="XEY291"/>
      <c r="XEZ291"/>
      <c r="XFA291"/>
      <c r="XFB291"/>
    </row>
    <row r="292" s="75" customFormat="1" spans="1:16382">
      <c r="A292" s="27" t="s">
        <v>315</v>
      </c>
      <c r="B292" s="125">
        <v>71</v>
      </c>
      <c r="C292" s="56"/>
      <c r="D292" s="56">
        <v>66</v>
      </c>
      <c r="E292" s="69" t="s">
        <v>27</v>
      </c>
      <c r="F292" s="56">
        <v>-134</v>
      </c>
      <c r="G292" s="69">
        <v>-67</v>
      </c>
      <c r="H292" s="125">
        <v>24</v>
      </c>
      <c r="I292" s="56">
        <v>-47</v>
      </c>
      <c r="J292" s="69">
        <v>-66.2</v>
      </c>
      <c r="XEV292"/>
      <c r="XEW292"/>
      <c r="XEX292"/>
      <c r="XEY292"/>
      <c r="XEZ292"/>
      <c r="XFA292"/>
      <c r="XFB292"/>
    </row>
    <row r="293" s="75" customFormat="1" spans="1:16382">
      <c r="A293" s="27" t="s">
        <v>316</v>
      </c>
      <c r="B293" s="125">
        <v>0</v>
      </c>
      <c r="C293" s="56"/>
      <c r="D293" s="56">
        <v>12</v>
      </c>
      <c r="E293" s="69" t="s">
        <v>27</v>
      </c>
      <c r="F293" s="56">
        <v>12</v>
      </c>
      <c r="G293" s="69" t="s">
        <v>27</v>
      </c>
      <c r="H293" s="125">
        <v>0</v>
      </c>
      <c r="I293" s="56">
        <v>0</v>
      </c>
      <c r="J293" s="69" t="s">
        <v>27</v>
      </c>
      <c r="XEV293"/>
      <c r="XEW293"/>
      <c r="XEX293"/>
      <c r="XEY293"/>
      <c r="XEZ293"/>
      <c r="XFA293"/>
      <c r="XFB293"/>
    </row>
    <row r="294" s="75" customFormat="1" spans="1:16382">
      <c r="A294" s="27" t="s">
        <v>317</v>
      </c>
      <c r="B294" s="125">
        <v>720</v>
      </c>
      <c r="C294" s="125">
        <v>720</v>
      </c>
      <c r="D294" s="125"/>
      <c r="E294" s="69">
        <v>0</v>
      </c>
      <c r="F294" s="56">
        <v>0</v>
      </c>
      <c r="G294" s="69" t="s">
        <v>27</v>
      </c>
      <c r="H294" s="125">
        <v>740</v>
      </c>
      <c r="I294" s="56">
        <v>20</v>
      </c>
      <c r="J294" s="69">
        <v>2.8</v>
      </c>
      <c r="XEV294"/>
      <c r="XEW294"/>
      <c r="XEX294"/>
      <c r="XEY294"/>
      <c r="XEZ294"/>
      <c r="XFA294"/>
      <c r="XFB294"/>
    </row>
    <row r="295" s="75" customFormat="1" spans="1:16382">
      <c r="A295" s="27" t="s">
        <v>318</v>
      </c>
      <c r="B295" s="125">
        <v>772</v>
      </c>
      <c r="C295" s="125">
        <v>772</v>
      </c>
      <c r="D295" s="125">
        <v>757</v>
      </c>
      <c r="E295" s="69">
        <v>98.1</v>
      </c>
      <c r="F295" s="56">
        <v>-137</v>
      </c>
      <c r="G295" s="69">
        <v>-15.3</v>
      </c>
      <c r="H295" s="125">
        <v>705</v>
      </c>
      <c r="I295" s="56">
        <v>-67</v>
      </c>
      <c r="J295" s="69">
        <v>-8.7</v>
      </c>
      <c r="XEV295"/>
      <c r="XEW295"/>
      <c r="XEX295"/>
      <c r="XEY295"/>
      <c r="XEZ295"/>
      <c r="XFA295"/>
      <c r="XFB295"/>
    </row>
    <row r="296" s="75" customFormat="1" spans="1:16382">
      <c r="A296" s="27" t="s">
        <v>319</v>
      </c>
      <c r="B296" s="125">
        <v>772</v>
      </c>
      <c r="C296" s="125">
        <v>0</v>
      </c>
      <c r="D296" s="125">
        <v>757</v>
      </c>
      <c r="E296" s="69" t="s">
        <v>27</v>
      </c>
      <c r="F296" s="56">
        <v>-137</v>
      </c>
      <c r="G296" s="69">
        <v>-15.3</v>
      </c>
      <c r="H296" s="125">
        <v>705</v>
      </c>
      <c r="I296" s="56">
        <v>-67</v>
      </c>
      <c r="J296" s="69">
        <v>-8.7</v>
      </c>
      <c r="XEV296"/>
      <c r="XEW296"/>
      <c r="XEX296"/>
      <c r="XEY296"/>
      <c r="XEZ296"/>
      <c r="XFA296"/>
      <c r="XFB296"/>
    </row>
    <row r="297" s="75" customFormat="1" spans="1:16382">
      <c r="A297" s="27" t="s">
        <v>320</v>
      </c>
      <c r="B297" s="125">
        <v>772</v>
      </c>
      <c r="C297" s="56"/>
      <c r="D297" s="56">
        <v>757</v>
      </c>
      <c r="E297" s="69" t="s">
        <v>27</v>
      </c>
      <c r="F297" s="56">
        <v>-137</v>
      </c>
      <c r="G297" s="69">
        <v>-15.3</v>
      </c>
      <c r="H297" s="125">
        <v>705</v>
      </c>
      <c r="I297" s="56">
        <v>-67</v>
      </c>
      <c r="J297" s="69">
        <v>-8.7</v>
      </c>
      <c r="XEV297"/>
      <c r="XEW297"/>
      <c r="XEX297"/>
      <c r="XEY297"/>
      <c r="XEZ297"/>
      <c r="XFA297"/>
      <c r="XFB297"/>
    </row>
    <row r="298" s="75" customFormat="1" spans="1:16382">
      <c r="A298" s="27" t="s">
        <v>321</v>
      </c>
      <c r="B298" s="125">
        <v>0</v>
      </c>
      <c r="C298" s="125"/>
      <c r="D298" s="125">
        <v>4</v>
      </c>
      <c r="E298" s="69" t="s">
        <v>27</v>
      </c>
      <c r="F298" s="56">
        <v>-4</v>
      </c>
      <c r="G298" s="69">
        <v>-50</v>
      </c>
      <c r="H298" s="125">
        <v>0</v>
      </c>
      <c r="I298" s="56">
        <v>0</v>
      </c>
      <c r="J298" s="69" t="s">
        <v>27</v>
      </c>
      <c r="XEV298"/>
      <c r="XEW298"/>
      <c r="XEX298"/>
      <c r="XEY298"/>
      <c r="XEZ298"/>
      <c r="XFA298"/>
      <c r="XFB298"/>
    </row>
    <row r="299" s="75" customFormat="1" spans="1:16382">
      <c r="A299" s="57" t="s">
        <v>322</v>
      </c>
      <c r="B299" s="56"/>
      <c r="C299" s="56"/>
      <c r="D299" s="56">
        <v>4</v>
      </c>
      <c r="E299" s="69" t="s">
        <v>27</v>
      </c>
      <c r="F299" s="56">
        <v>-4</v>
      </c>
      <c r="G299" s="69">
        <v>-50</v>
      </c>
      <c r="H299" s="125"/>
      <c r="I299" s="56">
        <v>0</v>
      </c>
      <c r="J299" s="69" t="s">
        <v>27</v>
      </c>
      <c r="XEV299"/>
      <c r="XEW299"/>
      <c r="XEX299"/>
      <c r="XEY299"/>
      <c r="XEZ299"/>
      <c r="XFA299"/>
      <c r="XFB299"/>
    </row>
    <row r="300" s="75" customFormat="1" spans="1:16382">
      <c r="A300" s="27" t="s">
        <v>323</v>
      </c>
      <c r="B300" s="56">
        <v>0</v>
      </c>
      <c r="C300" s="56">
        <v>0</v>
      </c>
      <c r="D300" s="56">
        <v>4</v>
      </c>
      <c r="E300" s="149" t="s">
        <v>27</v>
      </c>
      <c r="F300" s="56">
        <v>-4</v>
      </c>
      <c r="G300" s="149">
        <v>-50</v>
      </c>
      <c r="H300" s="125"/>
      <c r="I300" s="56">
        <v>0</v>
      </c>
      <c r="J300" s="149" t="s">
        <v>27</v>
      </c>
      <c r="XEV300"/>
      <c r="XEW300"/>
      <c r="XEX300"/>
      <c r="XEY300"/>
      <c r="XEZ300"/>
      <c r="XFA300"/>
      <c r="XFB300"/>
    </row>
    <row r="301" s="75" customFormat="1" spans="1:16382">
      <c r="A301" s="12" t="s">
        <v>324</v>
      </c>
      <c r="B301" s="56">
        <v>70699</v>
      </c>
      <c r="C301" s="56">
        <v>71389</v>
      </c>
      <c r="D301" s="56">
        <v>70236</v>
      </c>
      <c r="E301" s="69">
        <v>98.4</v>
      </c>
      <c r="F301" s="56">
        <v>2399</v>
      </c>
      <c r="G301" s="69">
        <v>3.5</v>
      </c>
      <c r="H301" s="56">
        <v>73406</v>
      </c>
      <c r="I301" s="56">
        <v>2707</v>
      </c>
      <c r="J301" s="69">
        <v>3.8</v>
      </c>
      <c r="XEV301"/>
      <c r="XEW301"/>
      <c r="XEX301"/>
      <c r="XEY301"/>
      <c r="XEZ301"/>
      <c r="XFA301"/>
      <c r="XFB301"/>
    </row>
    <row r="302" s="75" customFormat="1" spans="1:16382">
      <c r="A302" s="12" t="s">
        <v>325</v>
      </c>
      <c r="B302" s="56">
        <v>21561</v>
      </c>
      <c r="C302" s="56">
        <v>25715</v>
      </c>
      <c r="D302" s="56">
        <v>44916</v>
      </c>
      <c r="E302" s="69"/>
      <c r="F302" s="56"/>
      <c r="G302" s="69"/>
      <c r="H302" s="56">
        <v>0</v>
      </c>
      <c r="I302" s="56"/>
      <c r="J302" s="149"/>
      <c r="XEV302"/>
      <c r="XEW302"/>
      <c r="XEX302"/>
      <c r="XEY302"/>
      <c r="XEZ302"/>
      <c r="XFA302"/>
      <c r="XFB302"/>
    </row>
    <row r="303" s="75" customFormat="1" spans="1:16382">
      <c r="A303" s="27" t="s">
        <v>326</v>
      </c>
      <c r="B303" s="56">
        <v>17499</v>
      </c>
      <c r="C303" s="56">
        <v>21115</v>
      </c>
      <c r="D303" s="56">
        <v>22405</v>
      </c>
      <c r="E303" s="69"/>
      <c r="F303" s="56"/>
      <c r="G303" s="69"/>
      <c r="H303" s="56">
        <v>0</v>
      </c>
      <c r="I303" s="56"/>
      <c r="J303" s="149"/>
      <c r="XEV303"/>
      <c r="XEW303"/>
      <c r="XEX303"/>
      <c r="XEY303"/>
      <c r="XEZ303"/>
      <c r="XFA303"/>
      <c r="XFB303"/>
    </row>
    <row r="304" s="75" customFormat="1" spans="1:16382">
      <c r="A304" s="27" t="s">
        <v>327</v>
      </c>
      <c r="B304" s="56"/>
      <c r="C304" s="56">
        <v>538</v>
      </c>
      <c r="D304" s="150">
        <v>565</v>
      </c>
      <c r="E304" s="149"/>
      <c r="F304" s="56"/>
      <c r="G304" s="69"/>
      <c r="H304" s="56"/>
      <c r="I304" s="56"/>
      <c r="J304" s="149"/>
      <c r="XEV304"/>
      <c r="XEW304"/>
      <c r="XEX304"/>
      <c r="XEY304"/>
      <c r="XEZ304"/>
      <c r="XFA304"/>
      <c r="XFB304"/>
    </row>
    <row r="305" s="75" customFormat="1" spans="1:16382">
      <c r="A305" s="27" t="s">
        <v>328</v>
      </c>
      <c r="B305" s="56">
        <v>4062</v>
      </c>
      <c r="C305" s="56">
        <v>4062</v>
      </c>
      <c r="D305" s="150">
        <v>3954</v>
      </c>
      <c r="E305" s="69"/>
      <c r="F305" s="56"/>
      <c r="G305" s="69"/>
      <c r="H305" s="56"/>
      <c r="I305" s="56"/>
      <c r="J305" s="149"/>
      <c r="XEV305"/>
      <c r="XEW305"/>
      <c r="XEX305"/>
      <c r="XEY305"/>
      <c r="XEZ305"/>
      <c r="XFA305"/>
      <c r="XFB305"/>
    </row>
    <row r="306" spans="1:16375">
      <c r="A306" s="27" t="s">
        <v>329</v>
      </c>
      <c r="B306" s="56"/>
      <c r="C306" s="56"/>
      <c r="D306" s="150">
        <v>720</v>
      </c>
      <c r="E306" s="69"/>
      <c r="F306" s="56"/>
      <c r="G306" s="69"/>
      <c r="H306" s="56"/>
      <c r="I306" s="56"/>
      <c r="J306" s="149"/>
      <c r="XEQ306" s="78"/>
      <c r="XER306" s="78"/>
      <c r="XES306" s="78"/>
      <c r="XET306" s="78"/>
      <c r="XEU306" s="78"/>
    </row>
    <row r="307" spans="1:16375">
      <c r="A307" s="27" t="s">
        <v>330</v>
      </c>
      <c r="B307" s="56"/>
      <c r="C307" s="56"/>
      <c r="D307" s="150"/>
      <c r="E307" s="69"/>
      <c r="F307" s="56"/>
      <c r="G307" s="69"/>
      <c r="H307" s="56"/>
      <c r="I307" s="56"/>
      <c r="J307" s="149"/>
      <c r="XEQ307" s="78"/>
      <c r="XER307" s="78"/>
      <c r="XES307" s="78"/>
      <c r="XET307" s="78"/>
      <c r="XEU307" s="78"/>
    </row>
    <row r="308" spans="1:16375">
      <c r="A308" s="27" t="s">
        <v>331</v>
      </c>
      <c r="B308" s="56"/>
      <c r="C308" s="56"/>
      <c r="D308" s="150">
        <v>17272</v>
      </c>
      <c r="E308" s="69"/>
      <c r="F308" s="56"/>
      <c r="G308" s="69"/>
      <c r="H308" s="56"/>
      <c r="I308" s="56"/>
      <c r="J308" s="149"/>
      <c r="XEQ308" s="78"/>
      <c r="XER308" s="78"/>
      <c r="XES308" s="78"/>
      <c r="XET308" s="78"/>
      <c r="XEU308" s="78"/>
    </row>
    <row r="309" spans="1:16375">
      <c r="A309" s="12" t="s">
        <v>332</v>
      </c>
      <c r="B309" s="56">
        <v>92260</v>
      </c>
      <c r="C309" s="56">
        <v>97104</v>
      </c>
      <c r="D309" s="56">
        <v>115152</v>
      </c>
      <c r="E309" s="69"/>
      <c r="F309" s="56"/>
      <c r="G309" s="69"/>
      <c r="H309" s="56">
        <v>73406</v>
      </c>
      <c r="I309" s="56"/>
      <c r="J309" s="149"/>
      <c r="XEQ309" s="78"/>
      <c r="XER309" s="78"/>
      <c r="XES309" s="78"/>
      <c r="XET309" s="78"/>
      <c r="XEU309" s="78"/>
    </row>
  </sheetData>
  <autoFilter ref="A6:J10">
    <extLst/>
  </autoFilter>
  <mergeCells count="12">
    <mergeCell ref="A2:J2"/>
    <mergeCell ref="I3:J3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</mergeCells>
  <printOptions horizontalCentered="1"/>
  <pageMargins left="0.196527777777778" right="0.196527777777778" top="0.590277777777778" bottom="0.590277777777778" header="0.314583333333333" footer="0.314583333333333"/>
  <pageSetup paperSize="9" orientation="landscape" useFirstPageNumber="1" horizontalDpi="600"/>
  <headerFooter>
    <oddFooter>&amp;C&amp;10附表2 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41"/>
  <sheetViews>
    <sheetView showZeros="0" workbookViewId="0">
      <selection activeCell="A2" sqref="A2:D2"/>
    </sheetView>
  </sheetViews>
  <sheetFormatPr defaultColWidth="12.1833333333333" defaultRowHeight="14.25"/>
  <cols>
    <col min="1" max="1" width="39.375" style="119" customWidth="1"/>
    <col min="2" max="4" width="19.375" style="119" customWidth="1"/>
    <col min="5" max="16372" width="12.1833333333333" style="119" customWidth="1"/>
  </cols>
  <sheetData>
    <row r="1" s="117" customFormat="1" ht="15.75" customHeight="1" spans="1:1">
      <c r="A1" s="117" t="s">
        <v>333</v>
      </c>
    </row>
    <row r="2" s="118" customFormat="1" ht="58.5" customHeight="1" spans="1:4">
      <c r="A2" s="120" t="s">
        <v>334</v>
      </c>
      <c r="B2" s="121"/>
      <c r="C2" s="121"/>
      <c r="D2" s="121"/>
    </row>
    <row r="3" s="117" customFormat="1" ht="15.75" customHeight="1" spans="1:4">
      <c r="A3" s="1"/>
      <c r="C3" s="122"/>
      <c r="D3" s="123" t="s">
        <v>12</v>
      </c>
    </row>
    <row r="4" s="117" customFormat="1" ht="15.75" customHeight="1" spans="1:4">
      <c r="A4" s="124" t="s">
        <v>335</v>
      </c>
      <c r="B4" s="124" t="s">
        <v>336</v>
      </c>
      <c r="C4" s="124"/>
      <c r="D4" s="124"/>
    </row>
    <row r="5" s="117" customFormat="1" ht="15.75" customHeight="1" spans="1:4">
      <c r="A5" s="124"/>
      <c r="B5" s="67" t="s">
        <v>337</v>
      </c>
      <c r="C5" s="67" t="s">
        <v>338</v>
      </c>
      <c r="D5" s="67" t="s">
        <v>339</v>
      </c>
    </row>
    <row r="6" s="117" customFormat="1" ht="15.75" customHeight="1" spans="1:4">
      <c r="A6" s="124" t="s">
        <v>340</v>
      </c>
      <c r="B6" s="125">
        <v>73406</v>
      </c>
      <c r="C6" s="125">
        <v>42584</v>
      </c>
      <c r="D6" s="125">
        <v>30822</v>
      </c>
    </row>
    <row r="7" s="117" customFormat="1" spans="1:16378">
      <c r="A7" s="126" t="s">
        <v>341</v>
      </c>
      <c r="B7" s="125">
        <v>23484</v>
      </c>
      <c r="C7" s="125">
        <v>22215</v>
      </c>
      <c r="D7" s="125">
        <v>1269</v>
      </c>
      <c r="XEV7"/>
      <c r="XEW7"/>
      <c r="XEX7"/>
    </row>
    <row r="8" s="117" customFormat="1" spans="1:16378">
      <c r="A8" s="127" t="s">
        <v>342</v>
      </c>
      <c r="B8" s="125">
        <v>17163</v>
      </c>
      <c r="C8" s="125">
        <v>17073</v>
      </c>
      <c r="D8" s="125">
        <v>90</v>
      </c>
      <c r="XEV8"/>
      <c r="XEW8"/>
      <c r="XEX8"/>
    </row>
    <row r="9" s="117" customFormat="1" spans="1:16378">
      <c r="A9" s="127" t="s">
        <v>343</v>
      </c>
      <c r="B9" s="125">
        <v>4165</v>
      </c>
      <c r="C9" s="125">
        <v>3839</v>
      </c>
      <c r="D9" s="125">
        <v>326</v>
      </c>
      <c r="XEV9"/>
      <c r="XEW9"/>
      <c r="XEX9"/>
    </row>
    <row r="10" s="117" customFormat="1" spans="1:16378">
      <c r="A10" s="127" t="s">
        <v>344</v>
      </c>
      <c r="B10" s="125">
        <v>1303</v>
      </c>
      <c r="C10" s="125">
        <v>1303</v>
      </c>
      <c r="D10" s="125"/>
      <c r="XEV10"/>
      <c r="XEW10"/>
      <c r="XEX10"/>
    </row>
    <row r="11" s="117" customFormat="1" spans="1:16378">
      <c r="A11" s="127" t="s">
        <v>345</v>
      </c>
      <c r="B11" s="125">
        <v>853</v>
      </c>
      <c r="C11" s="125">
        <v>0</v>
      </c>
      <c r="D11" s="125">
        <v>853</v>
      </c>
      <c r="XEV11"/>
      <c r="XEW11"/>
      <c r="XEX11"/>
    </row>
    <row r="12" s="117" customFormat="1" spans="1:16378">
      <c r="A12" s="126" t="s">
        <v>346</v>
      </c>
      <c r="B12" s="125">
        <v>8934</v>
      </c>
      <c r="C12" s="125">
        <v>1228</v>
      </c>
      <c r="D12" s="125">
        <v>7706</v>
      </c>
      <c r="XEV12"/>
      <c r="XEW12"/>
      <c r="XEX12"/>
    </row>
    <row r="13" s="117" customFormat="1" spans="1:16378">
      <c r="A13" s="127" t="s">
        <v>347</v>
      </c>
      <c r="B13" s="125">
        <v>5615</v>
      </c>
      <c r="C13" s="125">
        <v>1059</v>
      </c>
      <c r="D13" s="125">
        <v>4556</v>
      </c>
      <c r="XEV13"/>
      <c r="XEW13"/>
      <c r="XEX13"/>
    </row>
    <row r="14" s="117" customFormat="1" spans="1:16378">
      <c r="A14" s="127" t="s">
        <v>348</v>
      </c>
      <c r="B14" s="125">
        <v>293</v>
      </c>
      <c r="C14" s="125">
        <v>23</v>
      </c>
      <c r="D14" s="125">
        <v>270</v>
      </c>
      <c r="XEV14"/>
      <c r="XEW14"/>
      <c r="XEX14"/>
    </row>
    <row r="15" s="117" customFormat="1" spans="1:16378">
      <c r="A15" s="127" t="s">
        <v>349</v>
      </c>
      <c r="B15" s="125">
        <v>239</v>
      </c>
      <c r="C15" s="125">
        <v>22</v>
      </c>
      <c r="D15" s="125">
        <v>217</v>
      </c>
      <c r="XEV15"/>
      <c r="XEW15"/>
      <c r="XEX15"/>
    </row>
    <row r="16" s="117" customFormat="1" spans="1:16378">
      <c r="A16" s="127" t="s">
        <v>350</v>
      </c>
      <c r="B16" s="125">
        <v>1585</v>
      </c>
      <c r="C16" s="125"/>
      <c r="D16" s="125">
        <v>1585</v>
      </c>
      <c r="XEV16"/>
      <c r="XEW16"/>
      <c r="XEX16"/>
    </row>
    <row r="17" s="117" customFormat="1" spans="1:16378">
      <c r="A17" s="127" t="s">
        <v>351</v>
      </c>
      <c r="B17" s="125">
        <v>32</v>
      </c>
      <c r="C17" s="125">
        <v>17</v>
      </c>
      <c r="D17" s="125">
        <v>15</v>
      </c>
      <c r="XEV17"/>
      <c r="XEW17"/>
      <c r="XEX17"/>
    </row>
    <row r="18" s="117" customFormat="1" spans="1:16378">
      <c r="A18" s="127" t="s">
        <v>352</v>
      </c>
      <c r="B18" s="125">
        <v>74</v>
      </c>
      <c r="C18" s="125">
        <v>74</v>
      </c>
      <c r="D18" s="125"/>
      <c r="XEV18"/>
      <c r="XEW18"/>
      <c r="XEX18"/>
    </row>
    <row r="19" s="117" customFormat="1" spans="1:16378">
      <c r="A19" s="127" t="s">
        <v>353</v>
      </c>
      <c r="B19" s="125">
        <v>204</v>
      </c>
      <c r="C19" s="125">
        <v>9</v>
      </c>
      <c r="D19" s="125">
        <v>195</v>
      </c>
      <c r="XEV19"/>
      <c r="XEW19"/>
      <c r="XEX19"/>
    </row>
    <row r="20" s="117" customFormat="1" spans="1:16378">
      <c r="A20" s="127" t="s">
        <v>354</v>
      </c>
      <c r="B20" s="125">
        <v>892</v>
      </c>
      <c r="C20" s="125">
        <v>24</v>
      </c>
      <c r="D20" s="125">
        <v>868</v>
      </c>
      <c r="XEV20"/>
      <c r="XEW20"/>
      <c r="XEX20"/>
    </row>
    <row r="21" s="117" customFormat="1" spans="1:16378">
      <c r="A21" s="126" t="s">
        <v>355</v>
      </c>
      <c r="B21" s="125">
        <v>967</v>
      </c>
      <c r="C21" s="125">
        <v>0</v>
      </c>
      <c r="D21" s="125">
        <v>967</v>
      </c>
      <c r="XEV21"/>
      <c r="XEW21"/>
      <c r="XEX21"/>
    </row>
    <row r="22" s="117" customFormat="1" spans="1:16378">
      <c r="A22" s="127" t="s">
        <v>356</v>
      </c>
      <c r="B22" s="128">
        <v>769</v>
      </c>
      <c r="C22" s="128">
        <v>0</v>
      </c>
      <c r="D22" s="128">
        <v>769</v>
      </c>
      <c r="XEV22"/>
      <c r="XEW22"/>
      <c r="XEX22"/>
    </row>
    <row r="23" s="117" customFormat="1" spans="1:16378">
      <c r="A23" s="127" t="s">
        <v>357</v>
      </c>
      <c r="B23" s="125">
        <v>198</v>
      </c>
      <c r="C23" s="125"/>
      <c r="D23" s="125">
        <v>198</v>
      </c>
      <c r="XEV23"/>
      <c r="XEW23"/>
      <c r="XEX23"/>
    </row>
    <row r="24" s="117" customFormat="1" spans="1:16378">
      <c r="A24" s="126" t="s">
        <v>358</v>
      </c>
      <c r="B24" s="125">
        <v>24665</v>
      </c>
      <c r="C24" s="125">
        <v>19125</v>
      </c>
      <c r="D24" s="125">
        <v>5540</v>
      </c>
      <c r="XEV24"/>
      <c r="XEW24"/>
      <c r="XEX24"/>
    </row>
    <row r="25" s="117" customFormat="1" spans="1:16378">
      <c r="A25" s="127" t="s">
        <v>359</v>
      </c>
      <c r="B25" s="125">
        <v>17540</v>
      </c>
      <c r="C25" s="125">
        <v>17505</v>
      </c>
      <c r="D25" s="125">
        <v>35</v>
      </c>
      <c r="XEV25"/>
      <c r="XEW25"/>
      <c r="XEX25"/>
    </row>
    <row r="26" s="117" customFormat="1" spans="1:16378">
      <c r="A26" s="127" t="s">
        <v>360</v>
      </c>
      <c r="B26" s="125">
        <v>7125</v>
      </c>
      <c r="C26" s="125">
        <v>1620</v>
      </c>
      <c r="D26" s="125">
        <v>5505</v>
      </c>
      <c r="XEV26"/>
      <c r="XEW26"/>
      <c r="XEX26"/>
    </row>
    <row r="27" s="117" customFormat="1" spans="1:16378">
      <c r="A27" s="126" t="s">
        <v>361</v>
      </c>
      <c r="B27" s="128">
        <v>64</v>
      </c>
      <c r="C27" s="128">
        <v>0</v>
      </c>
      <c r="D27" s="128">
        <v>64</v>
      </c>
      <c r="XEV27"/>
      <c r="XEW27"/>
      <c r="XEX27"/>
    </row>
    <row r="28" s="117" customFormat="1" spans="1:16378">
      <c r="A28" s="127" t="s">
        <v>362</v>
      </c>
      <c r="B28" s="128">
        <v>64</v>
      </c>
      <c r="C28" s="129"/>
      <c r="D28" s="129">
        <v>64</v>
      </c>
      <c r="XEV28"/>
      <c r="XEW28"/>
      <c r="XEX28"/>
    </row>
    <row r="29" s="117" customFormat="1" spans="1:16378">
      <c r="A29" s="126" t="s">
        <v>363</v>
      </c>
      <c r="B29" s="128">
        <v>408</v>
      </c>
      <c r="C29" s="128">
        <v>0</v>
      </c>
      <c r="D29" s="128">
        <v>408</v>
      </c>
      <c r="XEV29"/>
      <c r="XEW29"/>
      <c r="XEX29"/>
    </row>
    <row r="30" s="117" customFormat="1" spans="1:16378">
      <c r="A30" s="127" t="s">
        <v>364</v>
      </c>
      <c r="B30" s="128">
        <v>408</v>
      </c>
      <c r="C30" s="128">
        <v>0</v>
      </c>
      <c r="D30" s="128">
        <v>408</v>
      </c>
      <c r="XEV30"/>
      <c r="XEW30"/>
      <c r="XEX30"/>
    </row>
    <row r="31" s="117" customFormat="1" spans="1:16378">
      <c r="A31" s="126" t="s">
        <v>365</v>
      </c>
      <c r="B31" s="125">
        <v>7756</v>
      </c>
      <c r="C31" s="125">
        <v>16</v>
      </c>
      <c r="D31" s="125">
        <v>7740</v>
      </c>
      <c r="XEV31"/>
      <c r="XEW31"/>
      <c r="XEX31"/>
    </row>
    <row r="32" s="117" customFormat="1" spans="1:16378">
      <c r="A32" s="127" t="s">
        <v>366</v>
      </c>
      <c r="B32" s="125">
        <v>5644</v>
      </c>
      <c r="C32" s="125">
        <v>0</v>
      </c>
      <c r="D32" s="125">
        <v>5644</v>
      </c>
      <c r="XEV32"/>
      <c r="XEW32"/>
      <c r="XEX32"/>
    </row>
    <row r="33" s="117" customFormat="1" spans="1:16378">
      <c r="A33" s="127" t="s">
        <v>367</v>
      </c>
      <c r="B33" s="128">
        <v>7</v>
      </c>
      <c r="C33" s="128">
        <v>0</v>
      </c>
      <c r="D33" s="128">
        <v>7</v>
      </c>
      <c r="XEV33"/>
      <c r="XEW33"/>
      <c r="XEX33"/>
    </row>
    <row r="34" s="117" customFormat="1" spans="1:16378">
      <c r="A34" s="127" t="s">
        <v>368</v>
      </c>
      <c r="B34" s="125">
        <v>1522</v>
      </c>
      <c r="C34" s="125">
        <v>16</v>
      </c>
      <c r="D34" s="125">
        <v>1506</v>
      </c>
      <c r="XEV34"/>
      <c r="XEW34"/>
      <c r="XEX34"/>
    </row>
    <row r="35" s="117" customFormat="1" spans="1:16378">
      <c r="A35" s="127" t="s">
        <v>369</v>
      </c>
      <c r="B35" s="125">
        <v>583</v>
      </c>
      <c r="C35" s="125">
        <v>0</v>
      </c>
      <c r="D35" s="125">
        <v>583</v>
      </c>
      <c r="XEV35"/>
      <c r="XEW35"/>
      <c r="XEX35"/>
    </row>
    <row r="36" s="117" customFormat="1" spans="1:16378">
      <c r="A36" s="126" t="s">
        <v>370</v>
      </c>
      <c r="B36" s="125">
        <v>5683</v>
      </c>
      <c r="C36" s="125">
        <v>0</v>
      </c>
      <c r="D36" s="125">
        <v>5683</v>
      </c>
      <c r="XEV36"/>
      <c r="XEW36"/>
      <c r="XEX36"/>
    </row>
    <row r="37" s="117" customFormat="1" spans="1:16378">
      <c r="A37" s="127" t="s">
        <v>371</v>
      </c>
      <c r="B37" s="130">
        <v>5683</v>
      </c>
      <c r="C37" s="125">
        <v>0</v>
      </c>
      <c r="D37" s="125">
        <v>5683</v>
      </c>
      <c r="XEV37"/>
      <c r="XEW37"/>
      <c r="XEX37"/>
    </row>
    <row r="38" s="117" customFormat="1" spans="1:16378">
      <c r="A38" s="126" t="s">
        <v>372</v>
      </c>
      <c r="B38" s="125">
        <v>705</v>
      </c>
      <c r="C38" s="125">
        <v>0</v>
      </c>
      <c r="D38" s="125">
        <v>705</v>
      </c>
      <c r="XEV38"/>
      <c r="XEW38"/>
      <c r="XEX38"/>
    </row>
    <row r="39" s="117" customFormat="1" spans="1:16378">
      <c r="A39" s="127" t="s">
        <v>373</v>
      </c>
      <c r="B39" s="125">
        <v>705</v>
      </c>
      <c r="C39" s="125">
        <v>0</v>
      </c>
      <c r="D39" s="125">
        <v>705</v>
      </c>
      <c r="XEV39"/>
      <c r="XEW39"/>
      <c r="XEX39"/>
    </row>
    <row r="40" s="117" customFormat="1" spans="1:16378">
      <c r="A40" s="126" t="s">
        <v>374</v>
      </c>
      <c r="B40" s="125">
        <v>740</v>
      </c>
      <c r="C40" s="125">
        <v>0</v>
      </c>
      <c r="D40" s="125">
        <v>740</v>
      </c>
      <c r="XEV40"/>
      <c r="XEW40"/>
      <c r="XEX40"/>
    </row>
    <row r="41" s="117" customFormat="1" spans="1:16378">
      <c r="A41" s="127" t="s">
        <v>375</v>
      </c>
      <c r="B41" s="125">
        <v>740</v>
      </c>
      <c r="C41" s="125"/>
      <c r="D41" s="125">
        <v>740</v>
      </c>
      <c r="XEV41"/>
      <c r="XEW41"/>
      <c r="XEX41"/>
    </row>
  </sheetData>
  <autoFilter ref="A5:D6">
    <extLst/>
  </autoFilter>
  <mergeCells count="3">
    <mergeCell ref="A2:D2"/>
    <mergeCell ref="B4:D4"/>
    <mergeCell ref="A4:A5"/>
  </mergeCells>
  <printOptions horizontalCentered="1"/>
  <pageMargins left="0.196527777777778" right="0.196527777777778" top="0.590277777777778" bottom="0.590277777777778" header="0.5" footer="0.314583333333333"/>
  <pageSetup paperSize="9" orientation="landscape" horizontalDpi="600"/>
  <headerFooter>
    <oddFooter>&amp;C&amp;10附表3 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showZeros="0" workbookViewId="0">
      <selection activeCell="A3" sqref="A3:J3"/>
    </sheetView>
  </sheetViews>
  <sheetFormatPr defaultColWidth="9" defaultRowHeight="14.25"/>
  <cols>
    <col min="1" max="1" width="52.875" style="74" customWidth="1"/>
    <col min="2" max="10" width="8.625" style="74" customWidth="1"/>
    <col min="11" max="30" width="9" style="74"/>
    <col min="31" max="16381" width="53" style="74"/>
    <col min="16382" max="16383" width="53"/>
  </cols>
  <sheetData>
    <row r="1" spans="1:1">
      <c r="A1" s="101" t="s">
        <v>376</v>
      </c>
    </row>
    <row r="2" s="1" customFormat="1" ht="15.75" customHeight="1" spans="1:1">
      <c r="A2" s="6"/>
    </row>
    <row r="3" s="74" customFormat="1" ht="30" customHeight="1" spans="1:10">
      <c r="A3" s="81" t="s">
        <v>377</v>
      </c>
      <c r="B3" s="81"/>
      <c r="C3" s="81"/>
      <c r="D3" s="81"/>
      <c r="E3" s="81"/>
      <c r="F3" s="81"/>
      <c r="G3" s="81"/>
      <c r="H3" s="81"/>
      <c r="I3" s="81"/>
      <c r="J3" s="81"/>
    </row>
    <row r="4" s="1" customFormat="1" ht="15.75" customHeight="1" spans="9:10">
      <c r="I4" s="116" t="s">
        <v>12</v>
      </c>
      <c r="J4" s="116"/>
    </row>
    <row r="5" s="22" customFormat="1" ht="15.75" customHeight="1" spans="1:10">
      <c r="A5" s="102" t="s">
        <v>378</v>
      </c>
      <c r="B5" s="82" t="s">
        <v>14</v>
      </c>
      <c r="C5" s="103"/>
      <c r="D5" s="103"/>
      <c r="E5" s="103"/>
      <c r="F5" s="103"/>
      <c r="G5" s="111"/>
      <c r="H5" s="12" t="s">
        <v>379</v>
      </c>
      <c r="I5" s="12"/>
      <c r="J5" s="12"/>
    </row>
    <row r="6" s="22" customFormat="1" ht="15.75" customHeight="1" spans="1:10">
      <c r="A6" s="104"/>
      <c r="B6" s="102" t="s">
        <v>380</v>
      </c>
      <c r="C6" s="64" t="s">
        <v>381</v>
      </c>
      <c r="D6" s="12" t="s">
        <v>18</v>
      </c>
      <c r="E6" s="12" t="s">
        <v>382</v>
      </c>
      <c r="F6" s="12" t="s">
        <v>92</v>
      </c>
      <c r="G6" s="12"/>
      <c r="H6" s="12" t="s">
        <v>21</v>
      </c>
      <c r="I6" s="12" t="s">
        <v>20</v>
      </c>
      <c r="J6" s="12"/>
    </row>
    <row r="7" s="22" customFormat="1" ht="15.75" customHeight="1" spans="1:10">
      <c r="A7" s="105"/>
      <c r="B7" s="105"/>
      <c r="C7" s="64"/>
      <c r="D7" s="12"/>
      <c r="E7" s="12"/>
      <c r="F7" s="112" t="s">
        <v>23</v>
      </c>
      <c r="G7" s="113" t="s">
        <v>24</v>
      </c>
      <c r="H7" s="12"/>
      <c r="I7" s="12" t="s">
        <v>23</v>
      </c>
      <c r="J7" s="12" t="s">
        <v>24</v>
      </c>
    </row>
    <row r="8" s="22" customFormat="1" ht="15.75" customHeight="1" spans="1:10">
      <c r="A8" s="106" t="s">
        <v>383</v>
      </c>
      <c r="B8" s="94">
        <v>460</v>
      </c>
      <c r="C8" s="94">
        <v>241</v>
      </c>
      <c r="D8" s="94">
        <v>241</v>
      </c>
      <c r="E8" s="69">
        <v>100</v>
      </c>
      <c r="F8" s="94">
        <v>241</v>
      </c>
      <c r="G8" s="114">
        <v>0</v>
      </c>
      <c r="H8" s="94">
        <v>1139</v>
      </c>
      <c r="I8" s="94">
        <v>898</v>
      </c>
      <c r="J8" s="69">
        <v>372.6</v>
      </c>
    </row>
    <row r="9" s="1" customFormat="1" ht="15.75" customHeight="1" spans="1:10">
      <c r="A9" s="26" t="s">
        <v>384</v>
      </c>
      <c r="B9" s="94">
        <v>340</v>
      </c>
      <c r="C9" s="94">
        <v>340</v>
      </c>
      <c r="D9" s="94">
        <v>670</v>
      </c>
      <c r="E9" s="69">
        <v>197.1</v>
      </c>
      <c r="F9" s="94">
        <v>670</v>
      </c>
      <c r="G9" s="114">
        <v>0</v>
      </c>
      <c r="H9" s="94">
        <v>335</v>
      </c>
      <c r="I9" s="94">
        <v>-335</v>
      </c>
      <c r="J9" s="69">
        <v>-50</v>
      </c>
    </row>
    <row r="10" s="76" customFormat="1" ht="15.75" customHeight="1" spans="1:10">
      <c r="A10" s="67" t="s">
        <v>385</v>
      </c>
      <c r="B10" s="94">
        <v>800</v>
      </c>
      <c r="C10" s="94">
        <v>581</v>
      </c>
      <c r="D10" s="94">
        <v>911</v>
      </c>
      <c r="E10" s="69">
        <v>156.8</v>
      </c>
      <c r="F10" s="94">
        <v>911</v>
      </c>
      <c r="G10" s="114">
        <v>0</v>
      </c>
      <c r="H10" s="94">
        <v>1474</v>
      </c>
      <c r="I10" s="94">
        <v>563</v>
      </c>
      <c r="J10" s="69">
        <v>61.8</v>
      </c>
    </row>
    <row r="11" s="76" customFormat="1" ht="15.75" customHeight="1" spans="1:10">
      <c r="A11" s="67"/>
      <c r="B11" s="94"/>
      <c r="C11" s="94"/>
      <c r="D11" s="94"/>
      <c r="E11" s="94"/>
      <c r="F11" s="94">
        <v>0</v>
      </c>
      <c r="G11" s="114">
        <v>0</v>
      </c>
      <c r="H11" s="94"/>
      <c r="I11" s="94">
        <v>0</v>
      </c>
      <c r="J11" s="69">
        <v>0</v>
      </c>
    </row>
    <row r="12" s="1" customFormat="1" ht="15.75" customHeight="1" spans="1:10">
      <c r="A12" s="107" t="s">
        <v>43</v>
      </c>
      <c r="B12" s="94">
        <v>4708</v>
      </c>
      <c r="C12" s="94">
        <v>36704</v>
      </c>
      <c r="D12" s="94">
        <v>38887</v>
      </c>
      <c r="E12" s="94"/>
      <c r="F12" s="94"/>
      <c r="G12" s="114"/>
      <c r="H12" s="94">
        <v>4581</v>
      </c>
      <c r="I12" s="94"/>
      <c r="J12" s="69"/>
    </row>
    <row r="13" s="1" customFormat="1" ht="15.75" customHeight="1" spans="1:10">
      <c r="A13" s="108" t="s">
        <v>386</v>
      </c>
      <c r="B13" s="94"/>
      <c r="C13" s="94"/>
      <c r="D13" s="94">
        <v>2185</v>
      </c>
      <c r="E13" s="109"/>
      <c r="F13" s="94"/>
      <c r="G13" s="114"/>
      <c r="H13" s="94">
        <v>98</v>
      </c>
      <c r="I13" s="94"/>
      <c r="J13" s="69"/>
    </row>
    <row r="14" s="1" customFormat="1" ht="15.75" customHeight="1" spans="1:10">
      <c r="A14" s="94" t="s">
        <v>387</v>
      </c>
      <c r="B14" s="109"/>
      <c r="C14" s="109"/>
      <c r="D14" s="109">
        <v>2100</v>
      </c>
      <c r="E14" s="109"/>
      <c r="F14" s="94"/>
      <c r="G14" s="114"/>
      <c r="H14" s="94"/>
      <c r="I14" s="94"/>
      <c r="J14" s="69"/>
    </row>
    <row r="15" s="1" customFormat="1" ht="15.75" customHeight="1" spans="1:10">
      <c r="A15" s="94" t="s">
        <v>388</v>
      </c>
      <c r="B15" s="109"/>
      <c r="C15" s="109"/>
      <c r="D15" s="109">
        <v>85</v>
      </c>
      <c r="E15" s="109"/>
      <c r="F15" s="94"/>
      <c r="G15" s="114"/>
      <c r="H15" s="94">
        <v>98</v>
      </c>
      <c r="I15" s="94"/>
      <c r="J15" s="69"/>
    </row>
    <row r="16" s="1" customFormat="1" ht="15.75" customHeight="1" spans="1:10">
      <c r="A16" s="85" t="s">
        <v>389</v>
      </c>
      <c r="B16" s="109">
        <v>4708</v>
      </c>
      <c r="C16" s="109">
        <v>4708</v>
      </c>
      <c r="D16" s="109">
        <v>4710</v>
      </c>
      <c r="E16" s="109"/>
      <c r="F16" s="94"/>
      <c r="G16" s="114"/>
      <c r="H16" s="94">
        <v>4483</v>
      </c>
      <c r="I16" s="94"/>
      <c r="J16" s="69"/>
    </row>
    <row r="17" s="1" customFormat="1" ht="15.75" customHeight="1" spans="1:10">
      <c r="A17" s="27" t="s">
        <v>390</v>
      </c>
      <c r="B17" s="110">
        <v>44</v>
      </c>
      <c r="C17" s="110">
        <v>44</v>
      </c>
      <c r="D17" s="110">
        <v>44</v>
      </c>
      <c r="E17" s="115"/>
      <c r="F17" s="94"/>
      <c r="G17" s="114"/>
      <c r="H17" s="93">
        <v>44</v>
      </c>
      <c r="I17" s="94"/>
      <c r="J17" s="69"/>
    </row>
    <row r="18" s="1" customFormat="1" ht="15.75" customHeight="1" spans="1:10">
      <c r="A18" s="94" t="s">
        <v>391</v>
      </c>
      <c r="B18" s="110">
        <v>19</v>
      </c>
      <c r="C18" s="110">
        <v>19</v>
      </c>
      <c r="D18" s="110">
        <v>19</v>
      </c>
      <c r="E18" s="115"/>
      <c r="F18" s="94"/>
      <c r="G18" s="114"/>
      <c r="H18" s="93">
        <v>19</v>
      </c>
      <c r="I18" s="94"/>
      <c r="J18" s="69"/>
    </row>
    <row r="19" s="1" customFormat="1" ht="15.75" customHeight="1" spans="1:10">
      <c r="A19" s="86" t="s">
        <v>392</v>
      </c>
      <c r="B19" s="110">
        <v>2000</v>
      </c>
      <c r="C19" s="110">
        <v>2000</v>
      </c>
      <c r="D19" s="110">
        <v>2000</v>
      </c>
      <c r="E19" s="115"/>
      <c r="F19" s="94"/>
      <c r="G19" s="114"/>
      <c r="H19" s="42"/>
      <c r="I19" s="94"/>
      <c r="J19" s="69"/>
    </row>
    <row r="20" s="1" customFormat="1" ht="15.75" customHeight="1" spans="1:10">
      <c r="A20" s="94" t="s">
        <v>393</v>
      </c>
      <c r="B20" s="94">
        <v>865</v>
      </c>
      <c r="C20" s="94">
        <v>865</v>
      </c>
      <c r="D20" s="94">
        <v>865</v>
      </c>
      <c r="E20" s="109"/>
      <c r="F20" s="94"/>
      <c r="G20" s="114"/>
      <c r="H20" s="42">
        <v>848</v>
      </c>
      <c r="I20" s="94"/>
      <c r="J20" s="69"/>
    </row>
    <row r="21" s="1" customFormat="1" ht="15.75" customHeight="1" spans="1:10">
      <c r="A21" s="94" t="s">
        <v>394</v>
      </c>
      <c r="B21" s="94"/>
      <c r="C21" s="94"/>
      <c r="D21" s="94"/>
      <c r="E21" s="109"/>
      <c r="F21" s="94"/>
      <c r="G21" s="114"/>
      <c r="H21" s="42">
        <v>2100</v>
      </c>
      <c r="I21" s="94"/>
      <c r="J21" s="69"/>
    </row>
    <row r="22" s="1" customFormat="1" ht="15.75" customHeight="1" spans="1:10">
      <c r="A22" s="94" t="s">
        <v>395</v>
      </c>
      <c r="B22" s="94">
        <v>1780</v>
      </c>
      <c r="C22" s="94">
        <v>1780</v>
      </c>
      <c r="D22" s="94">
        <v>1782</v>
      </c>
      <c r="E22" s="109"/>
      <c r="F22" s="94"/>
      <c r="G22" s="114"/>
      <c r="H22" s="98">
        <v>1472</v>
      </c>
      <c r="I22" s="94"/>
      <c r="J22" s="69"/>
    </row>
    <row r="23" s="1" customFormat="1" ht="15.75" customHeight="1" spans="1:10">
      <c r="A23" s="85" t="s">
        <v>396</v>
      </c>
      <c r="B23" s="94"/>
      <c r="C23" s="94">
        <v>538</v>
      </c>
      <c r="D23" s="94">
        <v>565</v>
      </c>
      <c r="E23" s="109"/>
      <c r="F23" s="94"/>
      <c r="G23" s="114"/>
      <c r="H23" s="94"/>
      <c r="I23" s="94"/>
      <c r="J23" s="69"/>
    </row>
    <row r="24" s="1" customFormat="1" ht="15.75" customHeight="1" spans="1:10">
      <c r="A24" s="85" t="s">
        <v>397</v>
      </c>
      <c r="B24" s="94"/>
      <c r="C24" s="94">
        <v>31458</v>
      </c>
      <c r="D24" s="94">
        <v>31427</v>
      </c>
      <c r="E24" s="109"/>
      <c r="F24" s="94"/>
      <c r="G24" s="114"/>
      <c r="H24" s="94"/>
      <c r="I24" s="94"/>
      <c r="J24" s="69"/>
    </row>
    <row r="25" s="1" customFormat="1" ht="15.75" customHeight="1" spans="1:10">
      <c r="A25" s="94" t="s">
        <v>398</v>
      </c>
      <c r="B25" s="94"/>
      <c r="C25" s="94">
        <v>31458</v>
      </c>
      <c r="D25" s="94">
        <v>31427</v>
      </c>
      <c r="E25" s="109"/>
      <c r="F25" s="94"/>
      <c r="G25" s="114"/>
      <c r="H25" s="94"/>
      <c r="I25" s="94"/>
      <c r="J25" s="69"/>
    </row>
    <row r="26" s="1" customFormat="1" ht="15.75" customHeight="1" spans="1:10">
      <c r="A26" s="94"/>
      <c r="B26" s="94"/>
      <c r="C26" s="94"/>
      <c r="D26" s="94"/>
      <c r="E26" s="109"/>
      <c r="F26" s="94"/>
      <c r="G26" s="114"/>
      <c r="H26" s="94"/>
      <c r="I26" s="94"/>
      <c r="J26" s="69"/>
    </row>
    <row r="27" s="1" customFormat="1" ht="15.75" customHeight="1" spans="1:10">
      <c r="A27" s="67" t="s">
        <v>399</v>
      </c>
      <c r="B27" s="94">
        <v>5508</v>
      </c>
      <c r="C27" s="94">
        <v>37285</v>
      </c>
      <c r="D27" s="94">
        <v>39798</v>
      </c>
      <c r="E27" s="94"/>
      <c r="F27" s="94"/>
      <c r="G27" s="114"/>
      <c r="H27" s="94">
        <v>6055</v>
      </c>
      <c r="I27" s="94"/>
      <c r="J27" s="69"/>
    </row>
    <row r="28" s="76" customFormat="1" ht="15.75" customHeight="1" spans="1:10">
      <c r="A28" s="74"/>
      <c r="B28" s="74"/>
      <c r="C28" s="74"/>
      <c r="D28" s="74"/>
      <c r="E28" s="74"/>
      <c r="F28" s="74"/>
      <c r="G28" s="74"/>
      <c r="H28" s="74"/>
      <c r="I28" s="74"/>
      <c r="J28" s="74"/>
    </row>
  </sheetData>
  <mergeCells count="12">
    <mergeCell ref="A3:J3"/>
    <mergeCell ref="I4:J4"/>
    <mergeCell ref="B5:G5"/>
    <mergeCell ref="H5:J5"/>
    <mergeCell ref="F6:G6"/>
    <mergeCell ref="I6:J6"/>
    <mergeCell ref="A5:A7"/>
    <mergeCell ref="B6:B7"/>
    <mergeCell ref="C6:C7"/>
    <mergeCell ref="D6:D7"/>
    <mergeCell ref="E6:E7"/>
    <mergeCell ref="H6:H7"/>
  </mergeCells>
  <printOptions horizontalCentered="1"/>
  <pageMargins left="0.393055555555556" right="0.393055555555556" top="0.590277777777778" bottom="0.590277777777778" header="0.5" footer="0.314583333333333"/>
  <pageSetup paperSize="9" orientation="landscape" horizontalDpi="600"/>
  <headerFooter>
    <oddFooter>&amp;C&amp;10附表4 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2"/>
  <sheetViews>
    <sheetView showZeros="0" workbookViewId="0">
      <selection activeCell="A2" sqref="A2:J2"/>
    </sheetView>
  </sheetViews>
  <sheetFormatPr defaultColWidth="9" defaultRowHeight="14.25"/>
  <cols>
    <col min="1" max="1" width="53.125" style="77" customWidth="1"/>
    <col min="2" max="4" width="8.625" style="74" customWidth="1"/>
    <col min="5" max="6" width="8.625" style="78" customWidth="1"/>
    <col min="7" max="7" width="8.625" style="79" customWidth="1"/>
    <col min="8" max="9" width="8.625" style="74" customWidth="1"/>
    <col min="10" max="10" width="8.625" style="80" customWidth="1"/>
    <col min="11" max="16381" width="9" style="74"/>
  </cols>
  <sheetData>
    <row r="1" s="1" customFormat="1" ht="15.75" customHeight="1" spans="1:1">
      <c r="A1" s="6" t="s">
        <v>400</v>
      </c>
    </row>
    <row r="2" s="74" customFormat="1" ht="30" customHeight="1" spans="1:10">
      <c r="A2" s="81" t="s">
        <v>401</v>
      </c>
      <c r="B2" s="81"/>
      <c r="C2" s="81"/>
      <c r="D2" s="81"/>
      <c r="E2" s="81"/>
      <c r="F2" s="81"/>
      <c r="G2" s="81"/>
      <c r="H2" s="81"/>
      <c r="I2" s="81"/>
      <c r="J2" s="81"/>
    </row>
    <row r="3" s="1" customFormat="1" ht="15.75" customHeight="1" spans="1:10">
      <c r="A3" s="22"/>
      <c r="E3" s="75"/>
      <c r="F3" s="75"/>
      <c r="G3" s="95"/>
      <c r="I3" s="99" t="s">
        <v>12</v>
      </c>
      <c r="J3" s="99"/>
    </row>
    <row r="4" s="22" customFormat="1" ht="15.75" customHeight="1" spans="1:10">
      <c r="A4" s="82" t="s">
        <v>378</v>
      </c>
      <c r="B4" s="12" t="s">
        <v>14</v>
      </c>
      <c r="C4" s="12"/>
      <c r="D4" s="12"/>
      <c r="E4" s="12"/>
      <c r="F4" s="12"/>
      <c r="G4" s="96"/>
      <c r="H4" s="12" t="s">
        <v>379</v>
      </c>
      <c r="I4" s="12"/>
      <c r="J4" s="64"/>
    </row>
    <row r="5" s="22" customFormat="1" ht="15.75" customHeight="1" spans="1:10">
      <c r="A5" s="83"/>
      <c r="B5" s="12" t="s">
        <v>380</v>
      </c>
      <c r="C5" s="64" t="s">
        <v>381</v>
      </c>
      <c r="D5" s="12" t="s">
        <v>18</v>
      </c>
      <c r="E5" s="12" t="s">
        <v>382</v>
      </c>
      <c r="F5" s="12" t="s">
        <v>92</v>
      </c>
      <c r="G5" s="96"/>
      <c r="H5" s="12" t="s">
        <v>21</v>
      </c>
      <c r="I5" s="12" t="s">
        <v>402</v>
      </c>
      <c r="J5" s="64"/>
    </row>
    <row r="6" s="22" customFormat="1" ht="15.75" customHeight="1" spans="1:10">
      <c r="A6" s="84"/>
      <c r="B6" s="12"/>
      <c r="C6" s="64"/>
      <c r="D6" s="12"/>
      <c r="E6" s="12"/>
      <c r="F6" s="67" t="s">
        <v>23</v>
      </c>
      <c r="G6" s="64" t="s">
        <v>24</v>
      </c>
      <c r="H6" s="12"/>
      <c r="I6" s="12" t="s">
        <v>23</v>
      </c>
      <c r="J6" s="64" t="s">
        <v>24</v>
      </c>
    </row>
    <row r="7" s="1" customFormat="1" ht="15.75" customHeight="1" spans="1:10">
      <c r="A7" s="85" t="s">
        <v>403</v>
      </c>
      <c r="B7" s="42">
        <v>2000</v>
      </c>
      <c r="C7" s="42">
        <v>2472</v>
      </c>
      <c r="D7" s="42">
        <v>2441</v>
      </c>
      <c r="E7" s="69">
        <v>98.7</v>
      </c>
      <c r="F7" s="42">
        <v>-6922</v>
      </c>
      <c r="G7" s="97">
        <v>-73.9</v>
      </c>
      <c r="H7" s="42">
        <v>0</v>
      </c>
      <c r="I7" s="42">
        <v>-2000</v>
      </c>
      <c r="J7" s="100">
        <v>-100</v>
      </c>
    </row>
    <row r="8" s="1" customFormat="1" ht="15.75" customHeight="1" spans="1:10">
      <c r="A8" s="86" t="s">
        <v>404</v>
      </c>
      <c r="B8" s="87">
        <v>2000</v>
      </c>
      <c r="C8" s="87">
        <v>2472</v>
      </c>
      <c r="D8" s="87">
        <v>2441</v>
      </c>
      <c r="E8" s="69">
        <v>98.7</v>
      </c>
      <c r="F8" s="42">
        <v>-6922</v>
      </c>
      <c r="G8" s="97">
        <v>-73.9</v>
      </c>
      <c r="H8" s="87"/>
      <c r="I8" s="42">
        <v>-2000</v>
      </c>
      <c r="J8" s="100">
        <v>-100</v>
      </c>
    </row>
    <row r="9" s="1" customFormat="1" ht="15.75" customHeight="1" spans="1:10">
      <c r="A9" s="86" t="s">
        <v>405</v>
      </c>
      <c r="B9" s="87">
        <v>2000</v>
      </c>
      <c r="C9" s="87">
        <v>2472</v>
      </c>
      <c r="D9" s="87">
        <v>2441</v>
      </c>
      <c r="E9" s="69">
        <v>98.7</v>
      </c>
      <c r="F9" s="42">
        <v>-5202</v>
      </c>
      <c r="G9" s="97">
        <v>-68.1</v>
      </c>
      <c r="H9" s="87"/>
      <c r="I9" s="42">
        <v>-2000</v>
      </c>
      <c r="J9" s="100">
        <v>-100</v>
      </c>
    </row>
    <row r="10" s="1" customFormat="1" ht="15.75" customHeight="1" spans="1:10">
      <c r="A10" s="86" t="s">
        <v>406</v>
      </c>
      <c r="B10" s="87"/>
      <c r="C10" s="87"/>
      <c r="D10" s="87"/>
      <c r="E10" s="69" t="s">
        <v>27</v>
      </c>
      <c r="F10" s="42">
        <v>-1720</v>
      </c>
      <c r="G10" s="97">
        <v>-100</v>
      </c>
      <c r="H10" s="87"/>
      <c r="I10" s="42">
        <v>0</v>
      </c>
      <c r="J10" s="100" t="s">
        <v>27</v>
      </c>
    </row>
    <row r="11" s="1" customFormat="1" ht="15.75" customHeight="1" spans="1:10">
      <c r="A11" s="85" t="s">
        <v>407</v>
      </c>
      <c r="B11" s="87"/>
      <c r="C11" s="87"/>
      <c r="D11" s="87"/>
      <c r="E11" s="69"/>
      <c r="F11" s="42">
        <v>0</v>
      </c>
      <c r="G11" s="97" t="s">
        <v>27</v>
      </c>
      <c r="H11" s="87">
        <v>2100</v>
      </c>
      <c r="I11" s="42">
        <v>2100</v>
      </c>
      <c r="J11" s="100" t="s">
        <v>27</v>
      </c>
    </row>
    <row r="12" s="1" customFormat="1" ht="15.75" customHeight="1" spans="1:10">
      <c r="A12" s="86" t="s">
        <v>408</v>
      </c>
      <c r="B12" s="87"/>
      <c r="C12" s="87"/>
      <c r="D12" s="87"/>
      <c r="E12" s="69"/>
      <c r="F12" s="42">
        <v>0</v>
      </c>
      <c r="G12" s="97" t="s">
        <v>27</v>
      </c>
      <c r="H12" s="87">
        <v>2100</v>
      </c>
      <c r="I12" s="42">
        <v>2100</v>
      </c>
      <c r="J12" s="100" t="s">
        <v>27</v>
      </c>
    </row>
    <row r="13" s="1" customFormat="1" ht="15.75" customHeight="1" spans="1:10">
      <c r="A13" s="86" t="s">
        <v>409</v>
      </c>
      <c r="B13" s="87"/>
      <c r="C13" s="87"/>
      <c r="D13" s="87"/>
      <c r="E13" s="69"/>
      <c r="F13" s="42">
        <v>0</v>
      </c>
      <c r="G13" s="97" t="s">
        <v>27</v>
      </c>
      <c r="H13" s="87">
        <v>2100</v>
      </c>
      <c r="I13" s="42">
        <v>2100</v>
      </c>
      <c r="J13" s="100" t="s">
        <v>27</v>
      </c>
    </row>
    <row r="14" s="1" customFormat="1" ht="15.75" customHeight="1" spans="1:10">
      <c r="A14" s="85" t="s">
        <v>410</v>
      </c>
      <c r="B14" s="87">
        <v>1884</v>
      </c>
      <c r="C14" s="87">
        <v>1884</v>
      </c>
      <c r="D14" s="87">
        <v>747</v>
      </c>
      <c r="E14" s="69">
        <v>39.6</v>
      </c>
      <c r="F14" s="42">
        <v>-372</v>
      </c>
      <c r="G14" s="97">
        <v>-33.2</v>
      </c>
      <c r="H14" s="87">
        <v>1213</v>
      </c>
      <c r="I14" s="42">
        <v>-671</v>
      </c>
      <c r="J14" s="100">
        <v>-35.6</v>
      </c>
    </row>
    <row r="15" s="1" customFormat="1" ht="15.75" customHeight="1" spans="1:10">
      <c r="A15" s="86" t="s">
        <v>411</v>
      </c>
      <c r="B15" s="87">
        <v>1780</v>
      </c>
      <c r="C15" s="87">
        <v>1780</v>
      </c>
      <c r="D15" s="87">
        <v>645</v>
      </c>
      <c r="E15" s="69">
        <v>36.2</v>
      </c>
      <c r="F15" s="42">
        <v>-175</v>
      </c>
      <c r="G15" s="97">
        <v>-21.3</v>
      </c>
      <c r="H15" s="87">
        <v>1135</v>
      </c>
      <c r="I15" s="42">
        <v>-645</v>
      </c>
      <c r="J15" s="100">
        <v>-36.2</v>
      </c>
    </row>
    <row r="16" s="1" customFormat="1" ht="15.75" customHeight="1" spans="1:10">
      <c r="A16" s="86" t="s">
        <v>412</v>
      </c>
      <c r="B16" s="87">
        <v>1780</v>
      </c>
      <c r="C16" s="87">
        <v>1780</v>
      </c>
      <c r="D16" s="87">
        <v>645</v>
      </c>
      <c r="E16" s="69">
        <v>36.2</v>
      </c>
      <c r="F16" s="42">
        <v>-175</v>
      </c>
      <c r="G16" s="97">
        <v>-21.3</v>
      </c>
      <c r="H16" s="87">
        <v>1135</v>
      </c>
      <c r="I16" s="42">
        <v>-645</v>
      </c>
      <c r="J16" s="100">
        <v>-36.2</v>
      </c>
    </row>
    <row r="17" s="1" customFormat="1" ht="15.75" customHeight="1" spans="1:10">
      <c r="A17" s="86" t="s">
        <v>413</v>
      </c>
      <c r="B17" s="42">
        <v>104</v>
      </c>
      <c r="C17" s="42">
        <v>104</v>
      </c>
      <c r="D17" s="42">
        <v>102</v>
      </c>
      <c r="E17" s="69">
        <v>98.1</v>
      </c>
      <c r="F17" s="42">
        <v>-197</v>
      </c>
      <c r="G17" s="97">
        <v>-65.9</v>
      </c>
      <c r="H17" s="42">
        <v>78</v>
      </c>
      <c r="I17" s="42">
        <v>-26</v>
      </c>
      <c r="J17" s="100">
        <v>-25</v>
      </c>
    </row>
    <row r="18" s="1" customFormat="1" ht="15.75" customHeight="1" spans="1:10">
      <c r="A18" s="86" t="s">
        <v>414</v>
      </c>
      <c r="B18" s="42">
        <v>104</v>
      </c>
      <c r="C18" s="42">
        <v>104</v>
      </c>
      <c r="D18" s="42">
        <v>52</v>
      </c>
      <c r="E18" s="69">
        <v>50</v>
      </c>
      <c r="F18" s="42">
        <v>-108</v>
      </c>
      <c r="G18" s="97">
        <v>-67.5</v>
      </c>
      <c r="H18" s="42">
        <v>75</v>
      </c>
      <c r="I18" s="42">
        <v>-29</v>
      </c>
      <c r="J18" s="100">
        <v>-27.9</v>
      </c>
    </row>
    <row r="19" s="1" customFormat="1" ht="15.75" customHeight="1" spans="1:10">
      <c r="A19" s="86" t="s">
        <v>415</v>
      </c>
      <c r="B19" s="42"/>
      <c r="C19" s="42"/>
      <c r="D19" s="42"/>
      <c r="E19" s="69" t="s">
        <v>27</v>
      </c>
      <c r="F19" s="42">
        <v>0</v>
      </c>
      <c r="G19" s="97" t="s">
        <v>27</v>
      </c>
      <c r="H19" s="42">
        <v>3</v>
      </c>
      <c r="I19" s="42">
        <v>3</v>
      </c>
      <c r="J19" s="100" t="s">
        <v>27</v>
      </c>
    </row>
    <row r="20" s="1" customFormat="1" ht="15.75" customHeight="1" spans="1:10">
      <c r="A20" s="86" t="s">
        <v>416</v>
      </c>
      <c r="B20" s="42"/>
      <c r="C20" s="42"/>
      <c r="D20" s="42">
        <v>50</v>
      </c>
      <c r="E20" s="69" t="s">
        <v>27</v>
      </c>
      <c r="F20" s="42">
        <v>-89</v>
      </c>
      <c r="G20" s="97">
        <v>-64</v>
      </c>
      <c r="H20" s="42"/>
      <c r="I20" s="42">
        <v>0</v>
      </c>
      <c r="J20" s="100" t="s">
        <v>27</v>
      </c>
    </row>
    <row r="21" s="1" customFormat="1" ht="15.75" customHeight="1" spans="1:10">
      <c r="A21" s="85" t="s">
        <v>417</v>
      </c>
      <c r="B21" s="42">
        <v>800</v>
      </c>
      <c r="C21" s="42">
        <v>1119</v>
      </c>
      <c r="D21" s="42">
        <v>1114</v>
      </c>
      <c r="E21" s="69">
        <v>99.6</v>
      </c>
      <c r="F21" s="42">
        <v>893</v>
      </c>
      <c r="G21" s="97">
        <v>404.1</v>
      </c>
      <c r="H21" s="42">
        <v>1474</v>
      </c>
      <c r="I21" s="42">
        <v>674</v>
      </c>
      <c r="J21" s="100">
        <v>84.3</v>
      </c>
    </row>
    <row r="22" s="1" customFormat="1" ht="15.75" customHeight="1" spans="1:10">
      <c r="A22" s="88" t="s">
        <v>418</v>
      </c>
      <c r="B22" s="42">
        <v>800</v>
      </c>
      <c r="C22" s="42">
        <v>1119</v>
      </c>
      <c r="D22" s="42">
        <v>1114</v>
      </c>
      <c r="E22" s="69">
        <v>99.6</v>
      </c>
      <c r="F22" s="42">
        <v>893</v>
      </c>
      <c r="G22" s="97">
        <v>404.1</v>
      </c>
      <c r="H22" s="42">
        <v>1474</v>
      </c>
      <c r="I22" s="42">
        <v>674</v>
      </c>
      <c r="J22" s="100">
        <v>84.3</v>
      </c>
    </row>
    <row r="23" s="75" customFormat="1" ht="15.75" customHeight="1" spans="1:10">
      <c r="A23" s="88" t="s">
        <v>419</v>
      </c>
      <c r="B23" s="42">
        <v>460</v>
      </c>
      <c r="C23" s="42">
        <v>779</v>
      </c>
      <c r="D23" s="42">
        <v>779</v>
      </c>
      <c r="E23" s="69">
        <v>100</v>
      </c>
      <c r="F23" s="42">
        <v>558</v>
      </c>
      <c r="G23" s="97">
        <v>252.5</v>
      </c>
      <c r="H23" s="42">
        <v>1139</v>
      </c>
      <c r="I23" s="42">
        <v>679</v>
      </c>
      <c r="J23" s="100">
        <v>147.6</v>
      </c>
    </row>
    <row r="24" s="75" customFormat="1" ht="15.75" customHeight="1" spans="1:10">
      <c r="A24" s="88" t="s">
        <v>420</v>
      </c>
      <c r="B24" s="42">
        <v>340</v>
      </c>
      <c r="C24" s="42">
        <v>340</v>
      </c>
      <c r="D24" s="42">
        <v>335</v>
      </c>
      <c r="E24" s="69">
        <v>98.5</v>
      </c>
      <c r="F24" s="42">
        <v>335</v>
      </c>
      <c r="G24" s="97" t="s">
        <v>27</v>
      </c>
      <c r="H24" s="42">
        <v>335</v>
      </c>
      <c r="I24" s="42">
        <v>-5</v>
      </c>
      <c r="J24" s="100">
        <v>-1.5</v>
      </c>
    </row>
    <row r="25" s="75" customFormat="1" ht="15.75" customHeight="1" spans="1:10">
      <c r="A25" s="89" t="s">
        <v>421</v>
      </c>
      <c r="B25" s="42"/>
      <c r="C25" s="42"/>
      <c r="D25" s="42">
        <v>27</v>
      </c>
      <c r="E25" s="69" t="s">
        <v>27</v>
      </c>
      <c r="F25" s="42">
        <v>17</v>
      </c>
      <c r="G25" s="97">
        <v>170</v>
      </c>
      <c r="H25" s="42"/>
      <c r="I25" s="42">
        <v>0</v>
      </c>
      <c r="J25" s="100" t="s">
        <v>27</v>
      </c>
    </row>
    <row r="26" s="75" customFormat="1" ht="15.75" customHeight="1" spans="1:10">
      <c r="A26" s="88" t="s">
        <v>422</v>
      </c>
      <c r="B26" s="42"/>
      <c r="C26" s="42"/>
      <c r="D26" s="42">
        <v>27</v>
      </c>
      <c r="E26" s="69" t="s">
        <v>27</v>
      </c>
      <c r="F26" s="42">
        <v>27</v>
      </c>
      <c r="G26" s="97" t="s">
        <v>27</v>
      </c>
      <c r="H26" s="42"/>
      <c r="I26" s="42">
        <v>0</v>
      </c>
      <c r="J26" s="100" t="s">
        <v>27</v>
      </c>
    </row>
    <row r="27" s="75" customFormat="1" ht="15.75" customHeight="1" spans="1:10">
      <c r="A27" s="88" t="s">
        <v>423</v>
      </c>
      <c r="B27" s="42"/>
      <c r="C27" s="42"/>
      <c r="D27" s="42">
        <v>27</v>
      </c>
      <c r="E27" s="69" t="s">
        <v>27</v>
      </c>
      <c r="F27" s="42">
        <v>17</v>
      </c>
      <c r="G27" s="97">
        <v>170</v>
      </c>
      <c r="H27" s="42"/>
      <c r="I27" s="42">
        <v>0</v>
      </c>
      <c r="J27" s="100" t="s">
        <v>27</v>
      </c>
    </row>
    <row r="28" s="75" customFormat="1" ht="15.75" customHeight="1" spans="1:10">
      <c r="A28" s="88" t="s">
        <v>424</v>
      </c>
      <c r="B28" s="42"/>
      <c r="C28" s="42"/>
      <c r="D28" s="42"/>
      <c r="E28" s="69" t="s">
        <v>27</v>
      </c>
      <c r="F28" s="42">
        <v>0</v>
      </c>
      <c r="G28" s="97" t="s">
        <v>27</v>
      </c>
      <c r="H28" s="42"/>
      <c r="I28" s="42">
        <v>0</v>
      </c>
      <c r="J28" s="100" t="s">
        <v>27</v>
      </c>
    </row>
    <row r="29" s="76" customFormat="1" ht="15.75" customHeight="1" spans="1:10">
      <c r="A29" s="12" t="s">
        <v>425</v>
      </c>
      <c r="B29" s="42">
        <v>4684</v>
      </c>
      <c r="C29" s="42">
        <v>5475</v>
      </c>
      <c r="D29" s="42">
        <v>4329</v>
      </c>
      <c r="E29" s="69">
        <v>79.1</v>
      </c>
      <c r="F29" s="42">
        <v>-6384</v>
      </c>
      <c r="G29" s="97">
        <v>-59.6</v>
      </c>
      <c r="H29" s="42">
        <v>4787</v>
      </c>
      <c r="I29" s="42">
        <v>103</v>
      </c>
      <c r="J29" s="100">
        <v>2.2</v>
      </c>
    </row>
    <row r="30" s="1" customFormat="1" ht="15.75" customHeight="1" spans="1:10">
      <c r="A30" s="90" t="s">
        <v>325</v>
      </c>
      <c r="B30" s="42">
        <v>824</v>
      </c>
      <c r="C30" s="42">
        <v>31810</v>
      </c>
      <c r="D30" s="42">
        <v>35469</v>
      </c>
      <c r="E30" s="42"/>
      <c r="F30" s="42"/>
      <c r="G30" s="97"/>
      <c r="H30" s="42">
        <v>1268</v>
      </c>
      <c r="I30" s="42"/>
      <c r="J30" s="100"/>
    </row>
    <row r="31" s="1" customFormat="1" ht="15.75" customHeight="1" spans="1:10">
      <c r="A31" s="91" t="s">
        <v>426</v>
      </c>
      <c r="B31" s="42"/>
      <c r="C31" s="92">
        <v>30986</v>
      </c>
      <c r="D31" s="42">
        <v>30986</v>
      </c>
      <c r="E31" s="87"/>
      <c r="F31" s="42"/>
      <c r="G31" s="97"/>
      <c r="H31" s="42"/>
      <c r="I31" s="42"/>
      <c r="J31" s="100"/>
    </row>
    <row r="32" s="1" customFormat="1" ht="15.75" customHeight="1" spans="1:10">
      <c r="A32" s="86" t="s">
        <v>427</v>
      </c>
      <c r="B32" s="42"/>
      <c r="C32" s="92">
        <v>30986</v>
      </c>
      <c r="D32" s="42">
        <v>30986</v>
      </c>
      <c r="E32" s="87"/>
      <c r="F32" s="42"/>
      <c r="G32" s="97"/>
      <c r="H32" s="42"/>
      <c r="I32" s="42"/>
      <c r="J32" s="100"/>
    </row>
    <row r="33" s="1" customFormat="1" ht="15.75" customHeight="1" spans="1:10">
      <c r="A33" s="85" t="s">
        <v>428</v>
      </c>
      <c r="B33" s="93">
        <v>824</v>
      </c>
      <c r="C33" s="93">
        <v>824</v>
      </c>
      <c r="D33" s="93">
        <v>4483</v>
      </c>
      <c r="E33" s="98"/>
      <c r="F33" s="42"/>
      <c r="G33" s="97"/>
      <c r="H33" s="93">
        <v>1268</v>
      </c>
      <c r="I33" s="42"/>
      <c r="J33" s="100"/>
    </row>
    <row r="34" s="1" customFormat="1" ht="15.75" customHeight="1" spans="1:10">
      <c r="A34" s="27" t="s">
        <v>390</v>
      </c>
      <c r="B34" s="93">
        <v>44</v>
      </c>
      <c r="C34" s="93">
        <v>44</v>
      </c>
      <c r="D34" s="93">
        <v>44</v>
      </c>
      <c r="E34" s="93"/>
      <c r="F34" s="42"/>
      <c r="G34" s="97"/>
      <c r="H34" s="93">
        <v>44</v>
      </c>
      <c r="I34" s="42"/>
      <c r="J34" s="100"/>
    </row>
    <row r="35" s="1" customFormat="1" ht="15.75" customHeight="1" spans="1:10">
      <c r="A35" s="94" t="s">
        <v>391</v>
      </c>
      <c r="B35" s="93">
        <v>19</v>
      </c>
      <c r="C35" s="93">
        <v>19</v>
      </c>
      <c r="D35" s="93">
        <v>19</v>
      </c>
      <c r="E35" s="93"/>
      <c r="F35" s="42"/>
      <c r="G35" s="97"/>
      <c r="H35" s="93">
        <v>19</v>
      </c>
      <c r="I35" s="42"/>
      <c r="J35" s="100"/>
    </row>
    <row r="36" s="1" customFormat="1" ht="15.75" customHeight="1" spans="1:10">
      <c r="A36" s="86" t="s">
        <v>392</v>
      </c>
      <c r="B36" s="93"/>
      <c r="C36" s="93"/>
      <c r="D36" s="93"/>
      <c r="E36" s="93"/>
      <c r="F36" s="42"/>
      <c r="G36" s="97"/>
      <c r="H36" s="93"/>
      <c r="I36" s="42"/>
      <c r="J36" s="100"/>
    </row>
    <row r="37" s="1" customFormat="1" ht="15.75" customHeight="1" spans="1:10">
      <c r="A37" s="94" t="s">
        <v>393</v>
      </c>
      <c r="B37" s="93">
        <v>761</v>
      </c>
      <c r="C37" s="93">
        <v>761</v>
      </c>
      <c r="D37" s="93">
        <v>848</v>
      </c>
      <c r="E37" s="93"/>
      <c r="F37" s="42"/>
      <c r="G37" s="97"/>
      <c r="H37" s="93">
        <v>868</v>
      </c>
      <c r="I37" s="42"/>
      <c r="J37" s="100"/>
    </row>
    <row r="38" s="1" customFormat="1" ht="15.75" customHeight="1" spans="1:10">
      <c r="A38" s="94" t="s">
        <v>394</v>
      </c>
      <c r="B38" s="93"/>
      <c r="C38" s="93"/>
      <c r="D38" s="93">
        <v>2100</v>
      </c>
      <c r="E38" s="93"/>
      <c r="F38" s="42"/>
      <c r="G38" s="97"/>
      <c r="H38" s="93"/>
      <c r="I38" s="42"/>
      <c r="J38" s="100"/>
    </row>
    <row r="39" s="1" customFormat="1" ht="15.75" customHeight="1" spans="1:10">
      <c r="A39" s="94" t="s">
        <v>395</v>
      </c>
      <c r="B39" s="93"/>
      <c r="C39" s="93"/>
      <c r="D39" s="93">
        <v>1472</v>
      </c>
      <c r="E39" s="98"/>
      <c r="F39" s="42"/>
      <c r="G39" s="97"/>
      <c r="H39" s="93">
        <v>337</v>
      </c>
      <c r="I39" s="42"/>
      <c r="J39" s="100"/>
    </row>
    <row r="40" s="1" customFormat="1" ht="15.75" customHeight="1" spans="1:10">
      <c r="A40" s="27"/>
      <c r="B40" s="93"/>
      <c r="C40" s="42"/>
      <c r="D40" s="93"/>
      <c r="E40" s="98"/>
      <c r="F40" s="42"/>
      <c r="G40" s="97"/>
      <c r="H40" s="42"/>
      <c r="I40" s="42"/>
      <c r="J40" s="100"/>
    </row>
    <row r="41" s="1" customFormat="1" ht="15.75" customHeight="1" spans="1:10">
      <c r="A41" s="12" t="s">
        <v>429</v>
      </c>
      <c r="B41" s="42">
        <v>5508</v>
      </c>
      <c r="C41" s="42">
        <v>37285</v>
      </c>
      <c r="D41" s="42">
        <v>39798</v>
      </c>
      <c r="E41" s="42"/>
      <c r="F41" s="42"/>
      <c r="G41" s="97"/>
      <c r="H41" s="42">
        <v>6055</v>
      </c>
      <c r="I41" s="42"/>
      <c r="J41" s="100"/>
    </row>
    <row r="42" s="76" customFormat="1" ht="15.75" customHeight="1" spans="1:10">
      <c r="A42" s="77"/>
      <c r="B42" s="74"/>
      <c r="C42" s="74"/>
      <c r="D42" s="74"/>
      <c r="E42" s="78"/>
      <c r="F42" s="78"/>
      <c r="G42" s="79"/>
      <c r="H42" s="74"/>
      <c r="I42" s="74"/>
      <c r="J42" s="80"/>
    </row>
  </sheetData>
  <mergeCells count="12">
    <mergeCell ref="A2:J2"/>
    <mergeCell ref="I3:J3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</mergeCells>
  <printOptions horizontalCentered="1"/>
  <pageMargins left="0.196527777777778" right="0.196527777777778" top="0.590277777777778" bottom="0.590277777777778" header="0.5" footer="0.314583333333333"/>
  <pageSetup paperSize="9" orientation="landscape" horizontalDpi="600"/>
  <headerFooter>
    <oddFooter>&amp;C&amp;10附表5 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showZeros="0" workbookViewId="0">
      <pane xSplit="1" ySplit="1" topLeftCell="B2" activePane="bottomRight" state="frozen"/>
      <selection/>
      <selection pane="topRight"/>
      <selection pane="bottomLeft"/>
      <selection pane="bottomRight" activeCell="A2" sqref="A2:J2"/>
    </sheetView>
  </sheetViews>
  <sheetFormatPr defaultColWidth="9" defaultRowHeight="14.25"/>
  <cols>
    <col min="1" max="1" width="47" style="46" customWidth="1"/>
    <col min="2" max="4" width="8.625" style="48" customWidth="1"/>
    <col min="5" max="5" width="8.625" style="49" customWidth="1"/>
    <col min="6" max="9" width="8.625" style="48" customWidth="1"/>
    <col min="10" max="10" width="8.625" style="49" customWidth="1"/>
    <col min="11" max="16384" width="9" style="46"/>
  </cols>
  <sheetData>
    <row r="1" s="46" customFormat="1" ht="15.75" customHeight="1" spans="1:11">
      <c r="A1" s="50" t="s">
        <v>430</v>
      </c>
      <c r="B1" s="50"/>
      <c r="C1" s="50"/>
      <c r="D1" s="51"/>
      <c r="E1" s="62"/>
      <c r="F1" s="51"/>
      <c r="G1" s="51"/>
      <c r="H1" s="48"/>
      <c r="I1" s="48"/>
      <c r="J1" s="49"/>
      <c r="K1" s="70"/>
    </row>
    <row r="2" s="46" customFormat="1" ht="30" customHeight="1" spans="1:11">
      <c r="A2" s="52" t="s">
        <v>431</v>
      </c>
      <c r="B2" s="52"/>
      <c r="C2" s="52"/>
      <c r="D2" s="52"/>
      <c r="E2" s="52"/>
      <c r="F2" s="52"/>
      <c r="G2" s="52"/>
      <c r="H2" s="52"/>
      <c r="I2" s="52"/>
      <c r="J2" s="52"/>
      <c r="K2" s="70"/>
    </row>
    <row r="3" s="46" customFormat="1" ht="15.75" customHeight="1" spans="1:11">
      <c r="A3" s="53"/>
      <c r="B3" s="54"/>
      <c r="C3" s="53"/>
      <c r="D3" s="53"/>
      <c r="E3" s="63"/>
      <c r="F3" s="53"/>
      <c r="G3" s="53"/>
      <c r="H3" s="48"/>
      <c r="I3" s="71" t="s">
        <v>12</v>
      </c>
      <c r="J3" s="71"/>
      <c r="K3" s="70"/>
    </row>
    <row r="4" s="46" customFormat="1" ht="15.75" customHeight="1" spans="1:11">
      <c r="A4" s="12" t="s">
        <v>378</v>
      </c>
      <c r="B4" s="12" t="s">
        <v>14</v>
      </c>
      <c r="C4" s="12"/>
      <c r="D4" s="12"/>
      <c r="E4" s="12"/>
      <c r="F4" s="12"/>
      <c r="G4" s="12"/>
      <c r="H4" s="12" t="s">
        <v>379</v>
      </c>
      <c r="I4" s="12"/>
      <c r="J4" s="12"/>
      <c r="K4" s="70"/>
    </row>
    <row r="5" s="46" customFormat="1" ht="15.75" customHeight="1" spans="1:11">
      <c r="A5" s="12"/>
      <c r="B5" s="12" t="s">
        <v>380</v>
      </c>
      <c r="C5" s="12" t="s">
        <v>17</v>
      </c>
      <c r="D5" s="12" t="s">
        <v>18</v>
      </c>
      <c r="E5" s="64" t="s">
        <v>432</v>
      </c>
      <c r="F5" s="65" t="s">
        <v>92</v>
      </c>
      <c r="G5" s="66"/>
      <c r="H5" s="12" t="s">
        <v>21</v>
      </c>
      <c r="I5" s="12" t="s">
        <v>20</v>
      </c>
      <c r="J5" s="12"/>
      <c r="K5" s="70"/>
    </row>
    <row r="6" s="46" customFormat="1" ht="15.75" customHeight="1" spans="1:11">
      <c r="A6" s="12"/>
      <c r="B6" s="12"/>
      <c r="C6" s="12"/>
      <c r="D6" s="12"/>
      <c r="E6" s="64"/>
      <c r="F6" s="67" t="s">
        <v>23</v>
      </c>
      <c r="G6" s="64" t="s">
        <v>24</v>
      </c>
      <c r="H6" s="12"/>
      <c r="I6" s="12" t="s">
        <v>23</v>
      </c>
      <c r="J6" s="72" t="s">
        <v>24</v>
      </c>
      <c r="K6" s="70"/>
    </row>
    <row r="7" s="47" customFormat="1" ht="15.75" customHeight="1" spans="1:11">
      <c r="A7" s="26" t="s">
        <v>433</v>
      </c>
      <c r="B7" s="55">
        <v>11934</v>
      </c>
      <c r="C7" s="55">
        <v>12398</v>
      </c>
      <c r="D7" s="56">
        <v>12204</v>
      </c>
      <c r="E7" s="68">
        <v>98.4</v>
      </c>
      <c r="F7" s="56">
        <v>2823</v>
      </c>
      <c r="G7" s="69">
        <v>30.1</v>
      </c>
      <c r="H7" s="56">
        <v>13167</v>
      </c>
      <c r="I7" s="56">
        <v>963</v>
      </c>
      <c r="J7" s="69">
        <v>8</v>
      </c>
      <c r="K7" s="73"/>
    </row>
    <row r="8" s="47" customFormat="1" ht="15.75" customHeight="1" spans="1:11">
      <c r="A8" s="57" t="s">
        <v>434</v>
      </c>
      <c r="B8" s="55">
        <v>2675</v>
      </c>
      <c r="C8" s="55">
        <v>3218</v>
      </c>
      <c r="D8" s="56">
        <v>3817</v>
      </c>
      <c r="E8" s="68">
        <v>118.6</v>
      </c>
      <c r="F8" s="56">
        <v>1107</v>
      </c>
      <c r="G8" s="69">
        <v>40.8</v>
      </c>
      <c r="H8" s="56">
        <v>3597</v>
      </c>
      <c r="I8" s="56">
        <v>-220</v>
      </c>
      <c r="J8" s="69">
        <v>-6</v>
      </c>
      <c r="K8" s="73"/>
    </row>
    <row r="9" s="47" customFormat="1" ht="15.75" customHeight="1" spans="1:11">
      <c r="A9" s="57" t="s">
        <v>435</v>
      </c>
      <c r="B9" s="55">
        <v>1232</v>
      </c>
      <c r="C9" s="55">
        <v>1500</v>
      </c>
      <c r="D9" s="58">
        <v>2103</v>
      </c>
      <c r="E9" s="68">
        <v>140.2</v>
      </c>
      <c r="F9" s="56">
        <v>638</v>
      </c>
      <c r="G9" s="69">
        <v>43.5</v>
      </c>
      <c r="H9" s="59">
        <v>1600</v>
      </c>
      <c r="I9" s="56">
        <v>-503</v>
      </c>
      <c r="J9" s="69">
        <v>-24</v>
      </c>
      <c r="K9" s="73"/>
    </row>
    <row r="10" s="47" customFormat="1" ht="15.75" customHeight="1" spans="1:11">
      <c r="A10" s="57" t="s">
        <v>436</v>
      </c>
      <c r="B10" s="55">
        <v>1193</v>
      </c>
      <c r="C10" s="55">
        <v>1144</v>
      </c>
      <c r="D10" s="58">
        <v>1144</v>
      </c>
      <c r="E10" s="68">
        <v>100</v>
      </c>
      <c r="F10" s="56">
        <v>361</v>
      </c>
      <c r="G10" s="69">
        <v>46.1</v>
      </c>
      <c r="H10" s="59">
        <v>1418</v>
      </c>
      <c r="I10" s="56">
        <v>274</v>
      </c>
      <c r="J10" s="69">
        <v>24</v>
      </c>
      <c r="K10" s="73"/>
    </row>
    <row r="11" s="47" customFormat="1" ht="15.75" customHeight="1" spans="1:11">
      <c r="A11" s="57" t="s">
        <v>437</v>
      </c>
      <c r="B11" s="55">
        <v>28</v>
      </c>
      <c r="C11" s="55">
        <v>27</v>
      </c>
      <c r="D11" s="58">
        <v>26</v>
      </c>
      <c r="E11" s="68">
        <v>96.3</v>
      </c>
      <c r="F11" s="56">
        <v>-13</v>
      </c>
      <c r="G11" s="69">
        <v>-33.3</v>
      </c>
      <c r="H11" s="59">
        <v>30</v>
      </c>
      <c r="I11" s="56">
        <v>4</v>
      </c>
      <c r="J11" s="69">
        <v>15</v>
      </c>
      <c r="K11" s="73"/>
    </row>
    <row r="12" s="47" customFormat="1" ht="15.75" customHeight="1" spans="1:11">
      <c r="A12" s="57" t="s">
        <v>438</v>
      </c>
      <c r="B12" s="55">
        <v>116</v>
      </c>
      <c r="C12" s="55">
        <v>109</v>
      </c>
      <c r="D12" s="58">
        <v>0</v>
      </c>
      <c r="E12" s="68">
        <v>0</v>
      </c>
      <c r="F12" s="56">
        <v>-202</v>
      </c>
      <c r="G12" s="69">
        <v>-100</v>
      </c>
      <c r="H12" s="59">
        <v>109</v>
      </c>
      <c r="I12" s="56">
        <v>109</v>
      </c>
      <c r="J12" s="69" t="s">
        <v>27</v>
      </c>
      <c r="K12" s="73"/>
    </row>
    <row r="13" s="47" customFormat="1" ht="15.75" customHeight="1" spans="1:11">
      <c r="A13" s="57" t="s">
        <v>439</v>
      </c>
      <c r="B13" s="55">
        <v>6</v>
      </c>
      <c r="C13" s="55">
        <v>30</v>
      </c>
      <c r="D13" s="58">
        <v>33</v>
      </c>
      <c r="E13" s="68">
        <v>110</v>
      </c>
      <c r="F13" s="56">
        <v>26</v>
      </c>
      <c r="G13" s="69">
        <v>371.4</v>
      </c>
      <c r="H13" s="59">
        <v>30</v>
      </c>
      <c r="I13" s="56">
        <v>-3</v>
      </c>
      <c r="J13" s="69">
        <v>-9</v>
      </c>
      <c r="K13" s="73"/>
    </row>
    <row r="14" s="47" customFormat="1" ht="15.75" customHeight="1" spans="1:11">
      <c r="A14" s="57" t="s">
        <v>440</v>
      </c>
      <c r="B14" s="55">
        <v>100</v>
      </c>
      <c r="C14" s="55">
        <v>408</v>
      </c>
      <c r="D14" s="58">
        <v>511</v>
      </c>
      <c r="E14" s="68">
        <v>125.2</v>
      </c>
      <c r="F14" s="56">
        <v>297</v>
      </c>
      <c r="G14" s="69">
        <v>138.8</v>
      </c>
      <c r="H14" s="59">
        <v>410</v>
      </c>
      <c r="I14" s="56">
        <v>-101</v>
      </c>
      <c r="J14" s="69">
        <v>-20</v>
      </c>
      <c r="K14" s="73"/>
    </row>
    <row r="15" s="47" customFormat="1" ht="15.75" customHeight="1" spans="1:11">
      <c r="A15" s="57" t="s">
        <v>441</v>
      </c>
      <c r="B15" s="55">
        <v>9259</v>
      </c>
      <c r="C15" s="55">
        <v>9180</v>
      </c>
      <c r="D15" s="56">
        <v>8387</v>
      </c>
      <c r="E15" s="68">
        <v>91.4</v>
      </c>
      <c r="F15" s="56">
        <v>1716</v>
      </c>
      <c r="G15" s="69">
        <v>25.7</v>
      </c>
      <c r="H15" s="56">
        <v>9570</v>
      </c>
      <c r="I15" s="56">
        <v>1183</v>
      </c>
      <c r="J15" s="69">
        <v>14</v>
      </c>
      <c r="K15" s="73"/>
    </row>
    <row r="16" s="47" customFormat="1" ht="15.75" customHeight="1" spans="1:11">
      <c r="A16" s="57" t="s">
        <v>442</v>
      </c>
      <c r="B16" s="55">
        <v>5343</v>
      </c>
      <c r="C16" s="55">
        <v>5343</v>
      </c>
      <c r="D16" s="59">
        <v>5424</v>
      </c>
      <c r="E16" s="68">
        <v>101.5</v>
      </c>
      <c r="F16" s="56">
        <v>268</v>
      </c>
      <c r="G16" s="69">
        <v>5.2</v>
      </c>
      <c r="H16" s="58">
        <v>5451</v>
      </c>
      <c r="I16" s="56">
        <v>27</v>
      </c>
      <c r="J16" s="69">
        <v>0</v>
      </c>
      <c r="K16" s="73"/>
    </row>
    <row r="17" s="47" customFormat="1" ht="15.75" customHeight="1" spans="1:11">
      <c r="A17" s="57" t="s">
        <v>436</v>
      </c>
      <c r="B17" s="55">
        <v>3702</v>
      </c>
      <c r="C17" s="55">
        <v>3554</v>
      </c>
      <c r="D17" s="59">
        <v>2650</v>
      </c>
      <c r="E17" s="68">
        <v>74.6</v>
      </c>
      <c r="F17" s="56">
        <v>1281</v>
      </c>
      <c r="G17" s="69">
        <v>93.6</v>
      </c>
      <c r="H17" s="58">
        <v>3915</v>
      </c>
      <c r="I17" s="56">
        <v>1265</v>
      </c>
      <c r="J17" s="69">
        <v>48</v>
      </c>
      <c r="K17" s="73"/>
    </row>
    <row r="18" s="47" customFormat="1" ht="15.75" customHeight="1" spans="1:10">
      <c r="A18" s="57" t="s">
        <v>437</v>
      </c>
      <c r="B18" s="55">
        <v>24</v>
      </c>
      <c r="C18" s="55">
        <v>18</v>
      </c>
      <c r="D18" s="59">
        <v>17</v>
      </c>
      <c r="E18" s="68">
        <v>94.4</v>
      </c>
      <c r="F18" s="56">
        <v>-6</v>
      </c>
      <c r="G18" s="69">
        <v>-26.1</v>
      </c>
      <c r="H18" s="58">
        <v>18</v>
      </c>
      <c r="I18" s="56">
        <v>1</v>
      </c>
      <c r="J18" s="69">
        <v>6</v>
      </c>
    </row>
    <row r="19" s="47" customFormat="1" ht="15.75" customHeight="1" spans="1:10">
      <c r="A19" s="57" t="s">
        <v>439</v>
      </c>
      <c r="B19" s="55">
        <v>190</v>
      </c>
      <c r="C19" s="55">
        <v>265</v>
      </c>
      <c r="D19" s="59">
        <v>296</v>
      </c>
      <c r="E19" s="68">
        <v>111.7</v>
      </c>
      <c r="F19" s="56">
        <v>173</v>
      </c>
      <c r="G19" s="69">
        <v>140.7</v>
      </c>
      <c r="H19" s="58">
        <v>186</v>
      </c>
      <c r="I19" s="56">
        <v>-110</v>
      </c>
      <c r="J19" s="69">
        <v>-37</v>
      </c>
    </row>
    <row r="20" s="47" customFormat="1" ht="15.75" customHeight="1" spans="1:10">
      <c r="A20" s="26" t="s">
        <v>443</v>
      </c>
      <c r="B20" s="56">
        <v>10687</v>
      </c>
      <c r="C20" s="55">
        <v>10667</v>
      </c>
      <c r="D20" s="56">
        <v>10669</v>
      </c>
      <c r="E20" s="68">
        <v>100</v>
      </c>
      <c r="F20" s="56">
        <v>533</v>
      </c>
      <c r="G20" s="69">
        <v>5.3</v>
      </c>
      <c r="H20" s="56">
        <v>11309</v>
      </c>
      <c r="I20" s="56">
        <v>640</v>
      </c>
      <c r="J20" s="69">
        <v>6</v>
      </c>
    </row>
    <row r="21" s="47" customFormat="1" ht="15.75" customHeight="1" spans="1:10">
      <c r="A21" s="57" t="s">
        <v>444</v>
      </c>
      <c r="B21" s="56">
        <v>1428</v>
      </c>
      <c r="C21" s="55">
        <v>1487</v>
      </c>
      <c r="D21" s="56">
        <v>1518</v>
      </c>
      <c r="E21" s="68">
        <v>102.1</v>
      </c>
      <c r="F21" s="56">
        <v>302</v>
      </c>
      <c r="G21" s="69">
        <v>24.8</v>
      </c>
      <c r="H21" s="56">
        <v>1739</v>
      </c>
      <c r="I21" s="56">
        <v>221</v>
      </c>
      <c r="J21" s="69">
        <v>15</v>
      </c>
    </row>
    <row r="22" s="47" customFormat="1" ht="15.75" customHeight="1" spans="1:10">
      <c r="A22" s="57" t="s">
        <v>445</v>
      </c>
      <c r="B22" s="59">
        <v>1138</v>
      </c>
      <c r="C22" s="55">
        <v>1130</v>
      </c>
      <c r="D22" s="60">
        <v>1156</v>
      </c>
      <c r="E22" s="68">
        <v>102.3</v>
      </c>
      <c r="F22" s="56">
        <v>204</v>
      </c>
      <c r="G22" s="69">
        <v>21.4</v>
      </c>
      <c r="H22" s="59">
        <v>1355</v>
      </c>
      <c r="I22" s="56">
        <v>199</v>
      </c>
      <c r="J22" s="69">
        <v>17</v>
      </c>
    </row>
    <row r="23" s="47" customFormat="1" ht="15.75" customHeight="1" spans="1:10">
      <c r="A23" s="57" t="s">
        <v>446</v>
      </c>
      <c r="B23" s="59">
        <v>251</v>
      </c>
      <c r="C23" s="55">
        <v>338</v>
      </c>
      <c r="D23" s="60">
        <v>343</v>
      </c>
      <c r="E23" s="68">
        <v>101.5</v>
      </c>
      <c r="F23" s="56">
        <v>119</v>
      </c>
      <c r="G23" s="69">
        <v>53.1</v>
      </c>
      <c r="H23" s="59">
        <v>361</v>
      </c>
      <c r="I23" s="56">
        <v>18</v>
      </c>
      <c r="J23" s="69">
        <v>5</v>
      </c>
    </row>
    <row r="24" s="47" customFormat="1" ht="15.75" customHeight="1" spans="1:10">
      <c r="A24" s="57" t="s">
        <v>447</v>
      </c>
      <c r="B24" s="59">
        <v>13</v>
      </c>
      <c r="C24" s="55">
        <v>15</v>
      </c>
      <c r="D24" s="60">
        <v>15</v>
      </c>
      <c r="E24" s="68">
        <v>100</v>
      </c>
      <c r="F24" s="56">
        <v>8</v>
      </c>
      <c r="G24" s="69">
        <v>114.3</v>
      </c>
      <c r="H24" s="59">
        <v>18</v>
      </c>
      <c r="I24" s="56">
        <v>3</v>
      </c>
      <c r="J24" s="69">
        <v>20</v>
      </c>
    </row>
    <row r="25" s="47" customFormat="1" ht="15.75" customHeight="1" spans="1:10">
      <c r="A25" s="57" t="s">
        <v>448</v>
      </c>
      <c r="B25" s="59">
        <v>20</v>
      </c>
      <c r="C25" s="55">
        <v>3</v>
      </c>
      <c r="D25" s="60">
        <v>3</v>
      </c>
      <c r="E25" s="68">
        <v>100</v>
      </c>
      <c r="F25" s="56">
        <v>-21</v>
      </c>
      <c r="G25" s="69">
        <v>-87.5</v>
      </c>
      <c r="H25" s="59">
        <v>3</v>
      </c>
      <c r="I25" s="56">
        <v>0</v>
      </c>
      <c r="J25" s="69">
        <v>0</v>
      </c>
    </row>
    <row r="26" s="47" customFormat="1" ht="15.75" customHeight="1" spans="1:10">
      <c r="A26" s="57" t="s">
        <v>449</v>
      </c>
      <c r="B26" s="59">
        <v>6</v>
      </c>
      <c r="C26" s="55">
        <v>1</v>
      </c>
      <c r="D26" s="60">
        <v>1</v>
      </c>
      <c r="E26" s="68">
        <v>100</v>
      </c>
      <c r="F26" s="56">
        <v>-8</v>
      </c>
      <c r="G26" s="69">
        <v>-88.9</v>
      </c>
      <c r="H26" s="59">
        <v>2</v>
      </c>
      <c r="I26" s="56">
        <v>1</v>
      </c>
      <c r="J26" s="69">
        <v>100</v>
      </c>
    </row>
    <row r="27" s="47" customFormat="1" ht="15.75" customHeight="1" spans="1:10">
      <c r="A27" s="57" t="s">
        <v>450</v>
      </c>
      <c r="B27" s="55">
        <v>9259</v>
      </c>
      <c r="C27" s="55">
        <v>9180</v>
      </c>
      <c r="D27" s="56">
        <v>9151</v>
      </c>
      <c r="E27" s="68">
        <v>99.7</v>
      </c>
      <c r="F27" s="56">
        <v>231</v>
      </c>
      <c r="G27" s="69">
        <v>2.6</v>
      </c>
      <c r="H27" s="56">
        <v>9570</v>
      </c>
      <c r="I27" s="56">
        <v>419</v>
      </c>
      <c r="J27" s="69">
        <v>5</v>
      </c>
    </row>
    <row r="28" s="47" customFormat="1" ht="15.75" customHeight="1" spans="1:10">
      <c r="A28" s="57" t="s">
        <v>451</v>
      </c>
      <c r="B28" s="60">
        <v>9225</v>
      </c>
      <c r="C28" s="55">
        <v>9175</v>
      </c>
      <c r="D28" s="60">
        <v>9144</v>
      </c>
      <c r="E28" s="68">
        <v>99.7</v>
      </c>
      <c r="F28" s="56">
        <v>276</v>
      </c>
      <c r="G28" s="69">
        <v>3.1</v>
      </c>
      <c r="H28" s="60">
        <v>9565</v>
      </c>
      <c r="I28" s="56">
        <v>421</v>
      </c>
      <c r="J28" s="69">
        <v>5</v>
      </c>
    </row>
    <row r="29" s="47" customFormat="1" ht="15.75" customHeight="1" spans="1:10">
      <c r="A29" s="57" t="s">
        <v>448</v>
      </c>
      <c r="B29" s="60">
        <v>34</v>
      </c>
      <c r="C29" s="55">
        <v>5</v>
      </c>
      <c r="D29" s="60">
        <v>7</v>
      </c>
      <c r="E29" s="68">
        <v>140</v>
      </c>
      <c r="F29" s="56">
        <v>-27</v>
      </c>
      <c r="G29" s="69">
        <v>-79.4</v>
      </c>
      <c r="H29" s="60">
        <v>5</v>
      </c>
      <c r="I29" s="56">
        <v>-2</v>
      </c>
      <c r="J29" s="69">
        <v>-29</v>
      </c>
    </row>
    <row r="30" s="47" customFormat="1" ht="15.75" customHeight="1" spans="1:10">
      <c r="A30" s="57" t="s">
        <v>449</v>
      </c>
      <c r="B30" s="60"/>
      <c r="C30" s="55">
        <v>0</v>
      </c>
      <c r="D30" s="60"/>
      <c r="E30" s="68">
        <v>0</v>
      </c>
      <c r="F30" s="56">
        <v>-18</v>
      </c>
      <c r="G30" s="69">
        <v>-100</v>
      </c>
      <c r="H30" s="60">
        <v>0</v>
      </c>
      <c r="I30" s="56"/>
      <c r="J30" s="69"/>
    </row>
    <row r="31" s="47" customFormat="1" ht="15.75" customHeight="1" spans="1:10">
      <c r="A31" s="26" t="s">
        <v>452</v>
      </c>
      <c r="B31" s="55">
        <v>1247</v>
      </c>
      <c r="C31" s="55">
        <v>1731</v>
      </c>
      <c r="D31" s="56">
        <v>1535</v>
      </c>
      <c r="E31" s="68">
        <v>88.7</v>
      </c>
      <c r="F31" s="56">
        <v>2290</v>
      </c>
      <c r="G31" s="69">
        <v>-303.3</v>
      </c>
      <c r="H31" s="56">
        <v>1858</v>
      </c>
      <c r="I31" s="56"/>
      <c r="J31" s="69"/>
    </row>
    <row r="32" s="47" customFormat="1" ht="15.75" customHeight="1" spans="1:10">
      <c r="A32" s="57" t="s">
        <v>453</v>
      </c>
      <c r="B32" s="55">
        <v>1247</v>
      </c>
      <c r="C32" s="55">
        <v>1731</v>
      </c>
      <c r="D32" s="56">
        <v>2299</v>
      </c>
      <c r="E32" s="68">
        <v>132.8</v>
      </c>
      <c r="F32" s="56">
        <v>805</v>
      </c>
      <c r="G32" s="69">
        <v>53.9</v>
      </c>
      <c r="H32" s="56">
        <v>1858</v>
      </c>
      <c r="I32" s="56"/>
      <c r="J32" s="69"/>
    </row>
    <row r="33" s="47" customFormat="1" ht="15.75" customHeight="1" spans="1:10">
      <c r="A33" s="57" t="s">
        <v>454</v>
      </c>
      <c r="B33" s="56">
        <v>0</v>
      </c>
      <c r="C33" s="56">
        <v>0</v>
      </c>
      <c r="D33" s="56">
        <v>-764</v>
      </c>
      <c r="E33" s="68" t="s">
        <v>27</v>
      </c>
      <c r="F33" s="56">
        <v>1485</v>
      </c>
      <c r="G33" s="69">
        <v>-66</v>
      </c>
      <c r="H33" s="56">
        <v>0</v>
      </c>
      <c r="I33" s="56"/>
      <c r="J33" s="69"/>
    </row>
    <row r="34" s="47" customFormat="1" ht="15.75" customHeight="1" spans="1:10">
      <c r="A34" s="26" t="s">
        <v>455</v>
      </c>
      <c r="B34" s="55">
        <v>9399</v>
      </c>
      <c r="C34" s="55">
        <v>9401</v>
      </c>
      <c r="D34" s="56">
        <v>9401</v>
      </c>
      <c r="E34" s="68">
        <v>100</v>
      </c>
      <c r="F34" s="56">
        <v>-755</v>
      </c>
      <c r="G34" s="69">
        <v>-7.4</v>
      </c>
      <c r="H34" s="56">
        <v>10936</v>
      </c>
      <c r="I34" s="56"/>
      <c r="J34" s="69"/>
    </row>
    <row r="35" s="47" customFormat="1" ht="15.75" customHeight="1" spans="1:10">
      <c r="A35" s="57" t="s">
        <v>456</v>
      </c>
      <c r="B35" s="59">
        <v>7107</v>
      </c>
      <c r="C35" s="55">
        <v>7108</v>
      </c>
      <c r="D35" s="59">
        <v>7108</v>
      </c>
      <c r="E35" s="68">
        <v>100</v>
      </c>
      <c r="F35" s="56">
        <v>1494</v>
      </c>
      <c r="G35" s="69">
        <v>26.6</v>
      </c>
      <c r="H35" s="59">
        <v>9407</v>
      </c>
      <c r="I35" s="56"/>
      <c r="J35" s="69"/>
    </row>
    <row r="36" s="47" customFormat="1" ht="15.75" customHeight="1" spans="1:10">
      <c r="A36" s="57" t="s">
        <v>457</v>
      </c>
      <c r="B36" s="58">
        <v>2292</v>
      </c>
      <c r="C36" s="61">
        <v>2293</v>
      </c>
      <c r="D36" s="58">
        <v>2293</v>
      </c>
      <c r="E36" s="68">
        <v>100</v>
      </c>
      <c r="F36" s="56">
        <v>-2249</v>
      </c>
      <c r="G36" s="69">
        <v>-49.5</v>
      </c>
      <c r="H36" s="58">
        <v>1529</v>
      </c>
      <c r="I36" s="56"/>
      <c r="J36" s="69"/>
    </row>
    <row r="37" s="47" customFormat="1" ht="15.75" customHeight="1" spans="1:10">
      <c r="A37" s="26" t="s">
        <v>458</v>
      </c>
      <c r="B37" s="55">
        <v>10646</v>
      </c>
      <c r="C37" s="55">
        <v>11132</v>
      </c>
      <c r="D37" s="56">
        <v>10936</v>
      </c>
      <c r="E37" s="68">
        <v>98.2</v>
      </c>
      <c r="F37" s="56">
        <v>1535</v>
      </c>
      <c r="G37" s="69">
        <v>16.3</v>
      </c>
      <c r="H37" s="56">
        <v>12794</v>
      </c>
      <c r="I37" s="56"/>
      <c r="J37" s="69"/>
    </row>
    <row r="38" s="47" customFormat="1" ht="15.75" customHeight="1" spans="1:10">
      <c r="A38" s="57" t="s">
        <v>459</v>
      </c>
      <c r="B38" s="55">
        <v>8354</v>
      </c>
      <c r="C38" s="55">
        <v>8839</v>
      </c>
      <c r="D38" s="56">
        <v>9407</v>
      </c>
      <c r="E38" s="68">
        <v>106.4</v>
      </c>
      <c r="F38" s="56">
        <v>2299</v>
      </c>
      <c r="G38" s="69">
        <v>32.3</v>
      </c>
      <c r="H38" s="56">
        <v>11265</v>
      </c>
      <c r="I38" s="56"/>
      <c r="J38" s="69"/>
    </row>
    <row r="39" s="47" customFormat="1" ht="15.75" customHeight="1" spans="1:10">
      <c r="A39" s="57" t="s">
        <v>460</v>
      </c>
      <c r="B39" s="55">
        <v>2292</v>
      </c>
      <c r="C39" s="55">
        <v>2293</v>
      </c>
      <c r="D39" s="56">
        <v>1529</v>
      </c>
      <c r="E39" s="68">
        <v>66.7</v>
      </c>
      <c r="F39" s="56">
        <v>-764</v>
      </c>
      <c r="G39" s="69">
        <v>-33.3</v>
      </c>
      <c r="H39" s="56">
        <v>1529</v>
      </c>
      <c r="I39" s="56"/>
      <c r="J39" s="69"/>
    </row>
  </sheetData>
  <mergeCells count="12">
    <mergeCell ref="A2:J2"/>
    <mergeCell ref="I3:J3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</mergeCells>
  <printOptions horizontalCentered="1"/>
  <pageMargins left="0.393055555555556" right="0.393055555555556" top="0.590277777777778" bottom="0.590277777777778" header="0.511805555555556" footer="0.314583333333333"/>
  <pageSetup paperSize="9" orientation="landscape" useFirstPageNumber="1" horizontalDpi="600"/>
  <headerFooter>
    <oddFooter>&amp;C&amp;10附表6 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workbookViewId="0">
      <selection activeCell="A2" sqref="A2:B2"/>
    </sheetView>
  </sheetViews>
  <sheetFormatPr defaultColWidth="9" defaultRowHeight="14.25" outlineLevelCol="4"/>
  <cols>
    <col min="1" max="1" width="58.5" style="28" customWidth="1"/>
    <col min="2" max="2" width="44.875" style="28" customWidth="1"/>
    <col min="3" max="5" width="16" style="28" customWidth="1"/>
    <col min="6" max="16382" width="9" style="28"/>
    <col min="16383" max="16384" width="9" style="30"/>
  </cols>
  <sheetData>
    <row r="1" s="1" customFormat="1" ht="15.75" customHeight="1" spans="1:1">
      <c r="A1" s="6" t="s">
        <v>461</v>
      </c>
    </row>
    <row r="2" s="28" customFormat="1" ht="26" customHeight="1" spans="1:5">
      <c r="A2" s="31" t="s">
        <v>462</v>
      </c>
      <c r="B2" s="31"/>
      <c r="C2" s="32"/>
      <c r="D2" s="32"/>
      <c r="E2" s="32"/>
    </row>
    <row r="3" s="1" customFormat="1" ht="15" customHeight="1" spans="1:5">
      <c r="A3" s="33"/>
      <c r="B3" s="34" t="s">
        <v>12</v>
      </c>
      <c r="C3" s="35"/>
      <c r="D3" s="35"/>
      <c r="E3" s="35"/>
    </row>
    <row r="4" s="1" customFormat="1" ht="15" customHeight="1" spans="1:2">
      <c r="A4" s="36" t="s">
        <v>378</v>
      </c>
      <c r="B4" s="36" t="s">
        <v>23</v>
      </c>
    </row>
    <row r="5" s="1" customFormat="1" ht="15" customHeight="1" spans="1:2">
      <c r="A5" s="37" t="s">
        <v>463</v>
      </c>
      <c r="B5" s="38"/>
    </row>
    <row r="6" s="1" customFormat="1" ht="15" customHeight="1" spans="1:2">
      <c r="A6" s="37" t="s">
        <v>464</v>
      </c>
      <c r="B6" s="38">
        <f>SUM(B7:B8)</f>
        <v>52600</v>
      </c>
    </row>
    <row r="7" s="1" customFormat="1" ht="15" customHeight="1" spans="1:2">
      <c r="A7" s="39" t="s">
        <v>465</v>
      </c>
      <c r="B7" s="40">
        <v>26800</v>
      </c>
    </row>
    <row r="8" s="1" customFormat="1" ht="15" customHeight="1" spans="1:2">
      <c r="A8" s="39" t="s">
        <v>466</v>
      </c>
      <c r="B8" s="40">
        <v>25800</v>
      </c>
    </row>
    <row r="9" s="29" customFormat="1" ht="15" customHeight="1" spans="1:2">
      <c r="A9" s="41" t="s">
        <v>467</v>
      </c>
      <c r="B9" s="38">
        <f>SUM(B10:B11)</f>
        <v>31821</v>
      </c>
    </row>
    <row r="10" s="1" customFormat="1" ht="15" customHeight="1" spans="1:2">
      <c r="A10" s="39" t="s">
        <v>465</v>
      </c>
      <c r="B10" s="42">
        <v>394</v>
      </c>
    </row>
    <row r="11" s="1" customFormat="1" ht="15" customHeight="1" spans="1:2">
      <c r="A11" s="39" t="s">
        <v>466</v>
      </c>
      <c r="B11" s="42">
        <v>31427</v>
      </c>
    </row>
    <row r="12" s="29" customFormat="1" ht="15" customHeight="1" spans="1:2">
      <c r="A12" s="41" t="s">
        <v>468</v>
      </c>
      <c r="B12" s="38">
        <f>SUM(B13:B14)</f>
        <v>84421</v>
      </c>
    </row>
    <row r="13" s="1" customFormat="1" ht="15" customHeight="1" spans="1:2">
      <c r="A13" s="39" t="s">
        <v>465</v>
      </c>
      <c r="B13" s="40">
        <f>B7+B10</f>
        <v>27194</v>
      </c>
    </row>
    <row r="14" s="1" customFormat="1" ht="15" customHeight="1" spans="1:2">
      <c r="A14" s="39" t="s">
        <v>466</v>
      </c>
      <c r="B14" s="40">
        <f>B8+B11</f>
        <v>57227</v>
      </c>
    </row>
    <row r="15" s="1" customFormat="1" ht="15" customHeight="1" spans="1:2">
      <c r="A15" s="36"/>
      <c r="B15" s="43"/>
    </row>
    <row r="16" s="1" customFormat="1" ht="15" customHeight="1" spans="1:2">
      <c r="A16" s="37" t="s">
        <v>469</v>
      </c>
      <c r="B16" s="43"/>
    </row>
    <row r="17" s="29" customFormat="1" ht="15" customHeight="1" spans="1:2">
      <c r="A17" s="37" t="s">
        <v>470</v>
      </c>
      <c r="B17" s="38">
        <f>SUM(B18:B19)</f>
        <v>51491</v>
      </c>
    </row>
    <row r="18" s="1" customFormat="1" ht="15" customHeight="1" spans="1:2">
      <c r="A18" s="39" t="s">
        <v>471</v>
      </c>
      <c r="B18" s="40">
        <v>25846</v>
      </c>
    </row>
    <row r="19" s="1" customFormat="1" ht="15" customHeight="1" spans="1:2">
      <c r="A19" s="39" t="s">
        <v>472</v>
      </c>
      <c r="B19" s="40">
        <v>25645</v>
      </c>
    </row>
    <row r="20" s="29" customFormat="1" ht="15" customHeight="1" spans="1:2">
      <c r="A20" s="37" t="s">
        <v>473</v>
      </c>
      <c r="B20" s="38"/>
    </row>
    <row r="21" s="1" customFormat="1" ht="15" customHeight="1" spans="1:2">
      <c r="A21" s="39" t="s">
        <v>474</v>
      </c>
      <c r="B21" s="42">
        <v>3766</v>
      </c>
    </row>
    <row r="22" s="1" customFormat="1" ht="15" customHeight="1" spans="1:2">
      <c r="A22" s="44" t="s">
        <v>475</v>
      </c>
      <c r="B22" s="42">
        <v>3694</v>
      </c>
    </row>
    <row r="23" s="1" customFormat="1" ht="15" customHeight="1" spans="1:2">
      <c r="A23" s="44" t="s">
        <v>476</v>
      </c>
      <c r="B23" s="42">
        <v>31427</v>
      </c>
    </row>
    <row r="24" s="29" customFormat="1" ht="15" customHeight="1" spans="1:2">
      <c r="A24" s="41" t="s">
        <v>477</v>
      </c>
      <c r="B24" s="45">
        <f>B17-B21+B22+B23</f>
        <v>82846</v>
      </c>
    </row>
    <row r="25" s="1" customFormat="1" ht="15" customHeight="1" spans="1:2">
      <c r="A25" s="44" t="s">
        <v>471</v>
      </c>
      <c r="B25" s="42">
        <v>25774</v>
      </c>
    </row>
    <row r="26" s="1" customFormat="1" ht="15" customHeight="1" spans="1:2">
      <c r="A26" s="44" t="s">
        <v>472</v>
      </c>
      <c r="B26" s="42">
        <v>57072</v>
      </c>
    </row>
    <row r="27" s="29" customFormat="1" ht="15" customHeight="1" spans="1:2">
      <c r="A27" s="37" t="s">
        <v>478</v>
      </c>
      <c r="B27" s="45"/>
    </row>
    <row r="28" s="1" customFormat="1" ht="15" customHeight="1" spans="1:2">
      <c r="A28" s="44" t="s">
        <v>479</v>
      </c>
      <c r="B28" s="42"/>
    </row>
    <row r="29" s="1" customFormat="1" ht="15" customHeight="1" spans="1:2">
      <c r="A29" s="44" t="s">
        <v>480</v>
      </c>
      <c r="B29" s="42"/>
    </row>
    <row r="30" s="29" customFormat="1" ht="15" customHeight="1" spans="1:2">
      <c r="A30" s="37" t="s">
        <v>481</v>
      </c>
      <c r="B30" s="45">
        <v>82846</v>
      </c>
    </row>
    <row r="31" s="1" customFormat="1" ht="15" customHeight="1" spans="1:2">
      <c r="A31" s="44" t="s">
        <v>471</v>
      </c>
      <c r="B31" s="42">
        <v>25774</v>
      </c>
    </row>
    <row r="32" s="1" customFormat="1" ht="15" customHeight="1" spans="1:2">
      <c r="A32" s="44" t="s">
        <v>472</v>
      </c>
      <c r="B32" s="42">
        <v>57072</v>
      </c>
    </row>
    <row r="33" s="1" customFormat="1" ht="13.5"/>
  </sheetData>
  <mergeCells count="1">
    <mergeCell ref="A2:B2"/>
  </mergeCells>
  <printOptions horizontalCentered="1"/>
  <pageMargins left="0.156944444444444" right="0.156944444444444" top="0.590277777777778" bottom="0.590277777777778" header="0.314583333333333" footer="0.314583333333333"/>
  <pageSetup paperSize="9" orientation="landscape" useFirstPageNumber="1" horizontalDpi="600"/>
  <headerFooter>
    <oddFooter>&amp;C&amp;10附表7 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"/>
  <sheetViews>
    <sheetView workbookViewId="0">
      <selection activeCell="A2" sqref="A2:B2"/>
    </sheetView>
  </sheetViews>
  <sheetFormatPr defaultColWidth="9" defaultRowHeight="14.25" outlineLevelCol="1"/>
  <cols>
    <col min="1" max="1" width="53.125" style="23" customWidth="1"/>
    <col min="2" max="2" width="56" style="23" customWidth="1"/>
    <col min="3" max="16384" width="9" style="23"/>
  </cols>
  <sheetData>
    <row r="1" s="22" customFormat="1" ht="15.75" customHeight="1" spans="1:1">
      <c r="A1" s="22" t="s">
        <v>482</v>
      </c>
    </row>
    <row r="2" s="23" customFormat="1" ht="29.25" customHeight="1" spans="1:2">
      <c r="A2" s="24" t="s">
        <v>483</v>
      </c>
      <c r="B2" s="24"/>
    </row>
    <row r="3" s="22" customFormat="1" ht="15.75" customHeight="1" spans="2:2">
      <c r="B3" s="25" t="s">
        <v>12</v>
      </c>
    </row>
    <row r="4" s="21" customFormat="1" ht="15.75" customHeight="1" spans="1:2">
      <c r="A4" s="12" t="s">
        <v>378</v>
      </c>
      <c r="B4" s="12" t="s">
        <v>23</v>
      </c>
    </row>
    <row r="5" s="22" customFormat="1" ht="15.75" customHeight="1" spans="1:2">
      <c r="A5" s="26" t="s">
        <v>484</v>
      </c>
      <c r="B5" s="27">
        <f>SUM(B6:B7)</f>
        <v>35121</v>
      </c>
    </row>
    <row r="6" s="22" customFormat="1" ht="15.75" customHeight="1" spans="1:2">
      <c r="A6" s="27" t="s">
        <v>485</v>
      </c>
      <c r="B6" s="27">
        <v>3694</v>
      </c>
    </row>
    <row r="7" s="22" customFormat="1" ht="15.75" customHeight="1" spans="1:2">
      <c r="A7" s="27" t="s">
        <v>486</v>
      </c>
      <c r="B7" s="27">
        <v>31427</v>
      </c>
    </row>
    <row r="8" s="22" customFormat="1" ht="15.75" customHeight="1" spans="1:2">
      <c r="A8" s="26" t="s">
        <v>487</v>
      </c>
      <c r="B8" s="27">
        <f>SUM(B9:B10)</f>
        <v>34940</v>
      </c>
    </row>
    <row r="9" s="22" customFormat="1" ht="15.75" customHeight="1" spans="1:2">
      <c r="A9" s="27" t="s">
        <v>485</v>
      </c>
      <c r="B9" s="27">
        <v>3954</v>
      </c>
    </row>
    <row r="10" s="22" customFormat="1" ht="15.75" customHeight="1" spans="1:2">
      <c r="A10" s="27" t="s">
        <v>486</v>
      </c>
      <c r="B10" s="27">
        <v>30986</v>
      </c>
    </row>
    <row r="11" s="22" customFormat="1" ht="15.75" customHeight="1" spans="1:2">
      <c r="A11" s="26" t="s">
        <v>488</v>
      </c>
      <c r="B11" s="27">
        <f>SUM(B12:B13)</f>
        <v>1871</v>
      </c>
    </row>
    <row r="12" s="22" customFormat="1" ht="15.75" customHeight="1" spans="1:2">
      <c r="A12" s="27" t="s">
        <v>485</v>
      </c>
      <c r="B12" s="27">
        <v>757</v>
      </c>
    </row>
    <row r="13" s="22" customFormat="1" ht="15.75" customHeight="1" spans="1:2">
      <c r="A13" s="27" t="s">
        <v>486</v>
      </c>
      <c r="B13" s="27">
        <v>1114</v>
      </c>
    </row>
    <row r="14" s="22" customFormat="1" ht="15.75" customHeight="1" spans="1:2">
      <c r="A14" s="26" t="s">
        <v>489</v>
      </c>
      <c r="B14" s="27">
        <f>SUM(B15:B16)</f>
        <v>0</v>
      </c>
    </row>
    <row r="15" s="22" customFormat="1" ht="15.75" customHeight="1" spans="1:2">
      <c r="A15" s="27" t="s">
        <v>485</v>
      </c>
      <c r="B15" s="27"/>
    </row>
    <row r="16" s="22" customFormat="1" ht="15.75" customHeight="1" spans="1:2">
      <c r="A16" s="27" t="s">
        <v>486</v>
      </c>
      <c r="B16" s="27"/>
    </row>
    <row r="17" s="22" customFormat="1" ht="15.75" customHeight="1" spans="1:2">
      <c r="A17" s="26" t="s">
        <v>490</v>
      </c>
      <c r="B17" s="27">
        <f>SUM(B18:B19)</f>
        <v>0</v>
      </c>
    </row>
    <row r="18" s="22" customFormat="1" ht="15.75" customHeight="1" spans="1:2">
      <c r="A18" s="27" t="s">
        <v>485</v>
      </c>
      <c r="B18" s="27"/>
    </row>
    <row r="19" s="22" customFormat="1" ht="15.75" customHeight="1" spans="1:2">
      <c r="A19" s="27" t="s">
        <v>486</v>
      </c>
      <c r="B19" s="27"/>
    </row>
    <row r="20" s="22" customFormat="1" ht="15.75" customHeight="1" spans="1:2">
      <c r="A20" s="26" t="s">
        <v>491</v>
      </c>
      <c r="B20" s="27">
        <f>SUM(B21:B22)</f>
        <v>2179</v>
      </c>
    </row>
    <row r="21" s="22" customFormat="1" ht="15.75" customHeight="1" spans="1:2">
      <c r="A21" s="27" t="s">
        <v>485</v>
      </c>
      <c r="B21" s="27">
        <v>705</v>
      </c>
    </row>
    <row r="22" s="22" customFormat="1" ht="15.75" customHeight="1" spans="1:2">
      <c r="A22" s="27" t="s">
        <v>486</v>
      </c>
      <c r="B22" s="27">
        <v>1474</v>
      </c>
    </row>
    <row r="23" s="22" customFormat="1" ht="15.75" customHeight="1"/>
  </sheetData>
  <mergeCells count="1">
    <mergeCell ref="A2:B2"/>
  </mergeCells>
  <printOptions horizontalCentered="1"/>
  <pageMargins left="0.196527777777778" right="0.196527777777778" top="0.590277777777778" bottom="0.590277777777778" header="0.314583333333333" footer="0.314583333333333"/>
  <pageSetup paperSize="9" orientation="landscape" useFirstPageNumber="1" horizontalDpi="600"/>
  <headerFooter>
    <oddFooter>&amp;C&amp;10附表8 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Microsoft</Company>
  <Application>Yozo_Office27021597764231179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目录</vt:lpstr>
      <vt:lpstr>一般公共预算收入</vt:lpstr>
      <vt:lpstr>一般公共预算支出</vt:lpstr>
      <vt:lpstr>经济科目</vt:lpstr>
      <vt:lpstr>政府性基金收入 </vt:lpstr>
      <vt:lpstr>政府性基金支出 </vt:lpstr>
      <vt:lpstr>社保基金收入</vt:lpstr>
      <vt:lpstr>债务限额及余额</vt:lpstr>
      <vt:lpstr>发行及还本付息</vt:lpstr>
      <vt:lpstr>部门预算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唐春艳</dc:creator>
  <cp:lastModifiedBy>元角分·印象</cp:lastModifiedBy>
  <cp:revision>0</cp:revision>
  <dcterms:created xsi:type="dcterms:W3CDTF">2017-12-12T17:50:00Z</dcterms:created>
  <cp:lastPrinted>2023-02-09T16:00:00Z</cp:lastPrinted>
  <dcterms:modified xsi:type="dcterms:W3CDTF">2026-02-13T10:14:52Z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2052-11.8.2.10599</vt:lpwstr>
  </property>
  <property fmtid="{D5CDD505-2E9C-101B-9397-08002B2CF9AE}" pid="3" name="ICV">
    <vt:lpwstr>7DA9476E27D04E49918C1143D822A7F4_13</vt:lpwstr>
  </property>
  <property fmtid="{D5CDD505-2E9C-101B-9397-08002B2CF9AE}" pid="4" name="KSOReadingLayout">
    <vt:bool>true</vt:bool>
  </property>
</Properties>
</file>